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939C2C42-CD11-4125-8682-E7DFC73151AD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27_Walterinnesia_egyptia_Liverp" sheetId="1" r:id="rId1"/>
    <sheet name="for alignment" sheetId="2" r:id="rId2"/>
    <sheet name="Transcriptome comparison" sheetId="3" r:id="rId3"/>
    <sheet name="Proteoform number" sheetId="4" r:id="rId4"/>
  </sheets>
  <definedNames>
    <definedName name="_xlnm._FilterDatabase" localSheetId="0" hidden="1">'27_Walterinnesia_egyptia_Liverp'!$A$2:$E$146</definedName>
    <definedName name="_xlnm._FilterDatabase" localSheetId="1" hidden="1">'for alignment'!$A$1:$E$84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4" i="4" l="1"/>
  <c r="K13" i="4"/>
  <c r="K12" i="4"/>
  <c r="K11" i="4"/>
  <c r="K10" i="4"/>
  <c r="K9" i="4"/>
  <c r="K2" i="4"/>
  <c r="J3" i="4" l="1"/>
  <c r="J5" i="4"/>
  <c r="J7" i="4"/>
  <c r="J8" i="4"/>
  <c r="I6" i="4"/>
  <c r="J6" i="4" s="1"/>
  <c r="I4" i="4"/>
  <c r="J4" i="4" s="1"/>
  <c r="I2" i="4"/>
  <c r="J2" i="4" s="1"/>
  <c r="B148" i="1" l="1"/>
  <c r="C50" i="1" l="1"/>
  <c r="C13" i="1"/>
  <c r="C71" i="1"/>
  <c r="C57" i="1"/>
  <c r="C139" i="1"/>
  <c r="C81" i="1"/>
  <c r="C46" i="1"/>
  <c r="C6" i="1"/>
  <c r="C142" i="1"/>
  <c r="C21" i="1"/>
  <c r="C99" i="1"/>
  <c r="C76" i="1"/>
  <c r="C35" i="1"/>
  <c r="C75" i="1"/>
  <c r="C146" i="1"/>
  <c r="C145" i="1"/>
  <c r="C90" i="1"/>
  <c r="C45" i="1"/>
  <c r="C141" i="1"/>
  <c r="C33" i="1"/>
  <c r="C116" i="1"/>
  <c r="C94" i="1"/>
  <c r="C5" i="1"/>
  <c r="C53" i="1"/>
  <c r="C117" i="1"/>
  <c r="C138" i="1"/>
  <c r="C26" i="1"/>
  <c r="C82" i="1"/>
  <c r="C106" i="1"/>
  <c r="C34" i="1"/>
  <c r="C73" i="1"/>
  <c r="C114" i="1"/>
  <c r="C120" i="1"/>
  <c r="C44" i="1"/>
  <c r="C113" i="1"/>
  <c r="C124" i="1"/>
  <c r="C8" i="1"/>
  <c r="C98" i="1"/>
  <c r="C95" i="1"/>
  <c r="C31" i="1"/>
  <c r="C7" i="1"/>
  <c r="C103" i="1"/>
  <c r="C11" i="1"/>
  <c r="C86" i="1"/>
  <c r="C32" i="1"/>
  <c r="C66" i="1"/>
  <c r="C109" i="1"/>
  <c r="C119" i="1"/>
  <c r="C83" i="1"/>
  <c r="C19" i="1"/>
  <c r="C61" i="1"/>
  <c r="C92" i="1"/>
  <c r="C77" i="1"/>
  <c r="C133" i="1"/>
  <c r="C111" i="1"/>
  <c r="C101" i="1"/>
  <c r="C41" i="1"/>
  <c r="C51" i="1"/>
  <c r="C10" i="1"/>
  <c r="C93" i="1"/>
  <c r="C70" i="1"/>
  <c r="C125" i="1"/>
  <c r="C16" i="1"/>
  <c r="C84" i="1"/>
  <c r="C102" i="1"/>
  <c r="C22" i="1"/>
  <c r="C24" i="1"/>
  <c r="C143" i="1"/>
  <c r="C38" i="1"/>
  <c r="C122" i="1"/>
  <c r="C112" i="1"/>
  <c r="C108" i="1"/>
  <c r="C68" i="1"/>
  <c r="C80" i="1"/>
  <c r="C43" i="1"/>
  <c r="C65" i="1"/>
  <c r="C48" i="1"/>
  <c r="C88" i="1"/>
  <c r="C27" i="1"/>
  <c r="C110" i="1"/>
  <c r="C29" i="1"/>
  <c r="C135" i="1"/>
  <c r="C69" i="1"/>
  <c r="C140" i="1"/>
  <c r="C4" i="1"/>
  <c r="C89" i="1"/>
  <c r="C20" i="1"/>
  <c r="C136" i="1"/>
  <c r="C96" i="1"/>
  <c r="C78" i="1"/>
  <c r="C74" i="1"/>
  <c r="C37" i="1"/>
  <c r="C72" i="1"/>
  <c r="C3" i="1"/>
  <c r="C131" i="1"/>
  <c r="C128" i="1"/>
  <c r="C118" i="1"/>
  <c r="C49" i="1"/>
  <c r="C87" i="1"/>
  <c r="C123" i="1"/>
  <c r="C25" i="1"/>
  <c r="C9" i="1"/>
  <c r="C12" i="1"/>
  <c r="C14" i="1"/>
  <c r="C59" i="1"/>
  <c r="C54" i="1"/>
  <c r="C137" i="1"/>
  <c r="C67" i="1"/>
  <c r="C18" i="1"/>
  <c r="C105" i="1"/>
  <c r="C104" i="1"/>
  <c r="C39" i="1"/>
  <c r="C79" i="1"/>
  <c r="C36" i="1"/>
  <c r="C144" i="1"/>
  <c r="C107" i="1"/>
  <c r="C129" i="1"/>
  <c r="C63" i="1"/>
  <c r="C47" i="1"/>
  <c r="C127" i="1"/>
  <c r="C40" i="1"/>
  <c r="C62" i="1"/>
  <c r="C42" i="1"/>
  <c r="C15" i="1"/>
  <c r="C58" i="1"/>
  <c r="C91" i="1"/>
  <c r="C30" i="1"/>
  <c r="C85" i="1"/>
  <c r="C55" i="1"/>
  <c r="C56" i="1"/>
  <c r="C134" i="1"/>
  <c r="C17" i="1"/>
  <c r="C23" i="1"/>
  <c r="C126" i="1"/>
  <c r="C132" i="1"/>
  <c r="C97" i="1"/>
  <c r="C115" i="1"/>
  <c r="C130" i="1"/>
  <c r="C60" i="1"/>
  <c r="C64" i="1"/>
  <c r="C28" i="1"/>
  <c r="C52" i="1"/>
  <c r="C100" i="1"/>
  <c r="C121" i="1"/>
  <c r="C148" i="1" l="1"/>
</calcChain>
</file>

<file path=xl/sharedStrings.xml><?xml version="1.0" encoding="utf-8"?>
<sst xmlns="http://schemas.openxmlformats.org/spreadsheetml/2006/main" count="779" uniqueCount="389">
  <si>
    <t>Spectrum ID</t>
  </si>
  <si>
    <t>Feature intensity</t>
  </si>
  <si>
    <t>P-value</t>
  </si>
  <si>
    <t>E-value</t>
  </si>
  <si>
    <t>sp|P34075.1|3S11_NAJAN RecName: Full=Short neurotoxin 1</t>
  </si>
  <si>
    <t>3FTX_W.aegyptia_T1024_T3273_Complete 3FTX_W.aegyptia_T1024_T3273_Complete</t>
  </si>
  <si>
    <t>PLA2_Walterinnesia.aegyptia_T3262_T3267_Complete PLA2_Walterinnesia.aegyptia_T3262_T3267_Complete</t>
  </si>
  <si>
    <t>Kuintz_W.aegyptia_T1936_Partial Kuintz_W.aegyptia_T1936_Partial</t>
  </si>
  <si>
    <t>T.FVCHNQQSSQPPT(TTNCSGGENKCYKKRWST)[234.02702]HRGTITERGCGCPTVKKGIELHCCTTDQCNL.</t>
  </si>
  <si>
    <t>pdb|1COD|A Chain A, Solution Conformation Of Cobrotoxin: A Nuclear Magnetic Resonance And Hybrid Distance Geometry-Dynamical Simulated Annealing Study</t>
  </si>
  <si>
    <t>.LECHNQQSSQTPTTTGCSGGETNCYKKRWRDHRGYRTERGCGCPSVKNGIEI(NCCTTDRCNN)[-95.95210].</t>
  </si>
  <si>
    <t>T.FVCHNQQSSQP(PTTTNCSGGENKCYKKRWSTHRGTITERGCGCPTVKKGIELHCCTTDQC)[1.98903]NL.</t>
  </si>
  <si>
    <t>T.FVCHNQQSSQPPT(TTNCSGGENKCYKKRWSTHRGTITERGCGCPTVKKGIELHCCTTDQCNL)[18.97861].</t>
  </si>
  <si>
    <t>sp|Q9PSN6.1|3S13_NAJSP RecName: Full=Neurotoxin 3; Short=Toxin 3</t>
  </si>
  <si>
    <t>.LECHDQQSSQTPTTT(GCSGG)[-79.94557]ETNCYKKRWRDHRGYRTERGCGCPSVKNGIEINCCTTDRCNN.</t>
  </si>
  <si>
    <t>sp|P60773.1|3S11_NAJPH RecName: Full=Short neurotoxin 1; Short=NTX I</t>
  </si>
  <si>
    <t>.(LECHNQQ)[4.00971]SSQAPTTKTCSGETNCYKKWWSDHRGTIIERGCGCPKVKPGVKLNCCRTDRCNN.</t>
  </si>
  <si>
    <t>T.FVCHNQQSSQPPTTT(NCSGGENKCYKKRWSTHRGTITERGCGCPTVKKGIELHCCTTDQCNL)[-29.98802].</t>
  </si>
  <si>
    <t>T.FVCHNQQSSQP(PTTTNCSGGENKCYKKRWST)[-77.91164]HRGTITERGCGCPTVKKGIELHCCTTDQCNL.</t>
  </si>
  <si>
    <t>pdb|1G6M|A Chain A, Nmr Solution Structure Of Cbt2</t>
  </si>
  <si>
    <t>.LECHNQQSSQTPTTTGCSGGENNCYKKEWRDNRGYRTERGCGCPSVKKGIGI(N)[16.10854]CCTTDRCNN.</t>
  </si>
  <si>
    <t>T.FVCHNQQSSQPPTT(T)[412.21377]NCSGGENKCYKKRWSTHRGTITERGCGCPTVKKGIELHCCTTD.Q</t>
  </si>
  <si>
    <t>AAB25735.1 neurotoxin, NTX [Naja naja=Formosan cobra, ssp. atra, venom, Peptide, 62 aa]</t>
  </si>
  <si>
    <t>.LECHNQQSSQTPTT(TGCSGGETNCYKKRWRDHRGYRTERGCGCPSVKN)[-95.94812]GIEINCCTTDRCNN.</t>
  </si>
  <si>
    <t>3FTX_N.nigricollis.Nigeria_T1493_Partial 3FTX_N.nigricollis.Nigeria_T1493_Partial</t>
  </si>
  <si>
    <t>.L(EC)[-58.03050]HNQQSSQTPTTTGCSGGETNCYKKRWRDHRGYRTERGCGCPSVKNGIEINCCTTDRCNN.</t>
  </si>
  <si>
    <t>AAB33649.1 toxin-3=postsynaptic neurotoxin short chain [Naja naja=Malayan cobras, ssp. sputatrix, venom, Peptide, 62 aa]</t>
  </si>
  <si>
    <t>.LECHDQQSSQTPTTTGCSGGETNCYKKRWRDHRGYRTERGCGCPSV(KN)[-114.95783]GIEINCCTTDRCNN.</t>
  </si>
  <si>
    <t>sp|P59276.1|3S1C_NAJKA RecName: Full=Cobrotoxin-c; Short=CBT-c; AltName: Full=Short neurotoxin II; Short=NT2</t>
  </si>
  <si>
    <t>.LECHNQQ(SSQA)[2.09332]PTTKTCSGETNCYKKWWSDHRGTIIERGCGCPKVKPGVNLNCCRTDRCNN.</t>
  </si>
  <si>
    <t>T.FVCHNQQSSQP(PTTTNCSGGENKCYKKRWST)[23.93812]HRGTITERGCGCPTVKKGIELHCCTTDQCNL.</t>
  </si>
  <si>
    <t>.(KICYNQPSSQHP)[25.03423]TTKACPGEKNCYRKQWSDHRGTIIERGCGCPTVKPGVKLHCCTTEKCNN.</t>
  </si>
  <si>
    <t>T.FVCHNQQSSQPPTT(TNCSGGENKCYKKRWST)[43.99544]HRGTITERGCGCPTVKKGIELHCCTTDQCNL.</t>
  </si>
  <si>
    <t>.LECHNQQSSQTPTTTGCSGGENNCYKKEWRDNRGYRTERGCGCPSVKKGIG(INCCTTDR)[0.10225]CNN.</t>
  </si>
  <si>
    <t>T.FVCHNQQSSQPPTTT(NCSGGENKCYKKRWST)[161.00268]HRGTITERGCGCPTVKKGIELHCCTTDQCNL.</t>
  </si>
  <si>
    <t>T.FVCHNQQSSQPPTTTNCSGGE(NKCYKKRWST)[-14.00939]HRGTITERGCGCPTVKKGIELHCCTTDQCNL.</t>
  </si>
  <si>
    <t>3FTX_N.nigricollis.Tanzania_T0782_Complete 3FTX_N.nigricollis.Tanzania_T0782_Complete</t>
  </si>
  <si>
    <t>R.FLFSETTETCPEGQNLCFNQGHLIYPGKYERTRGCAATCPKLQNRDTIYC(CSTDKCN)[407.14361]R.</t>
  </si>
  <si>
    <t>3FTX_N.nigricollis.Nigeria_T0050_Complete 3FTX_N.nigricollis.Nigeria_T0050_Complete</t>
  </si>
  <si>
    <t>Y.(TLECHN)[-97.04397]KQSSEPPTTTRCSGGETNCYKKRWRDHRGYRTERGCGCTTVKKGIELNCCTTDRC.N</t>
  </si>
  <si>
    <t>Kuintz_W.aegyptia_T1653_T1604_Complete Kuintz_W.aegyptia_T1653_T1604_Complete</t>
  </si>
  <si>
    <t>sp|P01423.1|3S12_NAJNI RecName: Full=Short neurotoxin 2; AltName: Full=Neurotoxin beta</t>
  </si>
  <si>
    <t>.MICHNQQSSQRPTIKTCPGETNCYKKRWRDHRGTIIERGCGCPSV(KKGVGIYCCKTDKCN)[-217.20420]R.</t>
  </si>
  <si>
    <t>3FTX_N.nivea_T0632_Complete 3FTX_N.nivea_T0632_Complete</t>
  </si>
  <si>
    <t>sp|BGAL_ECOLI| sp|BGAL_ECOLI|</t>
  </si>
  <si>
    <t>V.MDEQTMVQDILLMK(Q)[43.00583]NNFNAVRCSHYPNHPLWYTLCDRYGLYVVDEANIETHGMVPM.N</t>
  </si>
  <si>
    <t>3FTX_N.philippensis_T1247_T0775_T1071_Partial 3FTX_N.philippensis_T1247_T0775_T1071_Partial</t>
  </si>
  <si>
    <t>AAD09180.1 cobrotoxin III, partial [Naja atra]</t>
  </si>
  <si>
    <t>.M(ECHNQQSSQT)[-56.93304]PTTTGCSGGETNCYKKWWSDHRGTIIERGCGCPKVKPGVNLNCCTTDRCNN.</t>
  </si>
  <si>
    <t>3FTX_N.nigricollis.Tanzania_T1623_T1602_Partial 3FTX_N.nigricollis.Tanzania_T1623_T1602_Partial</t>
  </si>
  <si>
    <t>.NQQSSEPPTTTRCSGGETNCYKKRWRDHRGYRTERGCGCP(SVKKGI)[243.06501]ELNCCTTDRCNN.</t>
  </si>
  <si>
    <t>F.VCHNQQ(SSQPPTTTNCSGGENKCYKKRWSTHRGTITERGCGCPTVK)[63.04179]KGIELHCCTTDQCNL.</t>
  </si>
  <si>
    <t>Kunitz_N.haje_T2474_Partial Kunitz_N.haje_T2474_Partial</t>
  </si>
  <si>
    <t>3FTX_N.nivea_T0879_Complete 3FTX_N.nivea_T0879_Complete</t>
  </si>
  <si>
    <t>AAD09179.1 cobrotoxin IV, partial [Naja atra]</t>
  </si>
  <si>
    <t>.MECHNQQSSQAPTTKTCSGETNCYKKWWSDHRGTIIERGCGCPKVKPGVNLNCCT(TDR)[7.99825]CNN.</t>
  </si>
  <si>
    <t>sp|P01415.1|3SO62_NAJHH RecName: Full=Weak toxin CM-2</t>
  </si>
  <si>
    <t>.(FTCFT)[-374.03649]TPSDTSETCPDGQNICYEKRWNSHQGVEIKGCVASCPEFESRFRYLLCCRIDNCNK.</t>
  </si>
  <si>
    <t>E.CHNQ(Q)[226.17203]SSQAPTTTCCPGGETNCYKKWWSGHCGTVIERGCGCPKVKPGVKLNCCRTDRCNN.</t>
  </si>
  <si>
    <t>D.PGPCSNYRPAYYYNPASRKCEEFMYGGCKGNKNNFKTRHECHRVCVR.</t>
  </si>
  <si>
    <t>Kunitz_N.melanoleuca.VG_T0517_Complete Kunitz_N.melanoleuca.VG_T0517_Complete</t>
  </si>
  <si>
    <t>.F(TCFTTPSDTSET)[-242.99929]CPDGQNICYEKRWNSHQGVEIKGCVASCPEFESRFRYLLCCRIDNCNK.</t>
  </si>
  <si>
    <t>3FTX_N.siamensis_T1064_Complete 3FTX_N.siamensis_T1064_Complete</t>
  </si>
  <si>
    <t>T.(LECHNQQ)[-54.05624]SSQPPTTKTCPGETNCYKKRWRDHRGSITERGCGCPSVKKGIEINCCTTDKCNN.</t>
  </si>
  <si>
    <t>AAB19289.1 miscellaneous type neurotoxin [Naja naja=cobra, ssp. naja, Peptide, 65 aa]</t>
  </si>
  <si>
    <t>L.GGPKYCHLPADPG(PCSNYRPAYY)[-31.95775]YNPASRKCEEFMYGGCKGNKNNFKTRHECHRVCVR.</t>
  </si>
  <si>
    <t>L.GGPKYCHLPADPG(PCSNYRPAYYYNPASRKCEEFMY)[37.95514]GGCKGNKNNFKTRHECHRVCVR.</t>
  </si>
  <si>
    <t>sp|P01424.1|3S11_NAJME RecName: Full=Short neurotoxin 1; AltName: Full=Neurotoxin D</t>
  </si>
  <si>
    <t>.MECHNQQSSQPPTTKTCPGETNCYKKQWSDHRGTIIERGCGCPSVKKGVKINCCT(TDRC)[-12.94018]NN.</t>
  </si>
  <si>
    <t>.LECHNQQSSQTPTTTGCSGGENNCYKKEWRDNRGYRTERGCGCPSVKKG(IG)[-71.94520]INCCTTDRCNN.</t>
  </si>
  <si>
    <t>G.LGGPKYCHLPA(D)[4.02032]PGPCSNYRPAYYYNPASRKCEEFMYGGCKGNKNNFKTRHECHRVCVR.</t>
  </si>
  <si>
    <t>P.(PISGL)[-293.25710]GGPKYCHLPADPGPCSNYRPAYYYNPASRKCEEFMYGGCKGNKNNFKTRHECHRVCVR.</t>
  </si>
  <si>
    <t>G.(LGGPKYCHL)[6.06129]PADPGPCSNYRPAYYYNPASRKCEEFMYGGCKGNKNNFKTRHECHRVCVR.</t>
  </si>
  <si>
    <t>3FTX_N.atra_T0611_Complete 3FTX_N.atra_T0611_Complete</t>
  </si>
  <si>
    <t>.MECHNQQSSQTPTTTG(CSGGETNCYKKWWSDHRGT)[-47.92784]IIERGCGCPKVKPGVNLNCCTTDRCNN.</t>
  </si>
  <si>
    <t>Kunitz_N.mossambica.VG_T2744_Partial Kunitz_N.mossambica.VG_T2744_Partial</t>
  </si>
  <si>
    <t>Kunitz_N.annulifera_T0976_T1256_Partial Kunitz_N.annulifera_T0976_T1256_Partial</t>
  </si>
  <si>
    <t>G.RPGLCELPAETGPCKARIRAFYYNPHSHKCLEFTYGGCKGNANNFKTID(ECNRTCVG)[-232.08497].</t>
  </si>
  <si>
    <t>G.RPGLCELP(AETGPCKARIRAFYYNPHSHKCLEFTYGGCKGNANNFK)[-63.93677]TIDECNRTCVG.</t>
  </si>
  <si>
    <t>G.RPGLCELP(AETGPCKARIRAFYYNPHSHKCLEFT)[17.00048]YGGCKGNANNFKTIDECNRTCVG.</t>
  </si>
  <si>
    <t>G.RPGLCELPAETGPCKARIRAFYYNPHSHKCLEFTYGGCKGNANNFKTIDE(CNRTCVG)[232.05315].</t>
  </si>
  <si>
    <t>G.RPGLCELPAET(GPCKARIRAFYYN)[-30.96533]PHSHKCLEFTYGGCKGNANNFKTIDECNRTCVG.</t>
  </si>
  <si>
    <t>G.RPGLCELPAETGPCKARIRAFYYNPHSHKCLEFTY(GGCKGNANNFK)[37.95386]TIDECNRTCVG.</t>
  </si>
  <si>
    <t>L.(TPVSG)[-267.20414]RPGLCELPAETGPCKARIRAFYYNPHSHKCLEFTYGGCKGNANNFKTIDECNRTCVG.</t>
  </si>
  <si>
    <t>3FTX_N.naja_T2679_Partial 3FTX_N.naja_T2679_Partial</t>
  </si>
  <si>
    <t>.LTCLICPEKYCNKVHTCLNGEKICFKKYDQRKL(LGKRYIRGCADTCPVRKPREIVECCSTDKCNH)[-158.17235].</t>
  </si>
  <si>
    <t>3FTX_N.melanoleuca.VG_T4067 _Partial</t>
  </si>
  <si>
    <t>T.T(VDC)[-218.05617]PDGQNVCFKRWHMMAPGGHDITRGCVATCPKAENHDFIKCCSTDKCNL.</t>
  </si>
  <si>
    <t>SVMP_N.nigricollis.Togo_T023_Partial SVMP_N.nigricollis.Togo_T023_Partial</t>
  </si>
  <si>
    <t>C.GLCRK(ENGRKILCAAKDVKCGRLFCKKKNSM)[12.73193]ICHCPPPSKDPNYGMVAPGTKCGVKKVCRNRQCVKV.</t>
  </si>
  <si>
    <t>sp|P01401.1|3NO2B_NAJHH RecName: Full=Weak toxin CM-11</t>
  </si>
  <si>
    <t>.LTCLICPEKYCNKVHTCRNGENQCFKRFNERKLLGKRYTRGCAATCPEAKPREIVECCTTD(RCN)[-167.07710]K.</t>
  </si>
  <si>
    <t>sp|P25679.2|3NO29_NAJKA RecName: Full=Weak toxin CM-9a</t>
  </si>
  <si>
    <t>.LTCLNCPEMFCGKFQICRNGEKICFKKLHQRRPLSRYIRGCADTCP(VGYPKEMIECCSTDKCNR)[-59.95783].</t>
  </si>
  <si>
    <t>.LTCLICPEKYCNKVHTCLNGE(KICFKRYSERKLLGKRYIRGCAD)[-189.17631]TCPVRKPREIVQCCSTDKCNH.</t>
  </si>
  <si>
    <t>AHB11456.1 homeobox protein C13, partial [Naja atra]</t>
  </si>
  <si>
    <t>S.TIGTPQGSVYTEIPAPDAARQCPAPPASSNATLGYGYP(FGGSYYGCRLSH)[455.28052]AHNVNLQQKPCAYHPA.E</t>
  </si>
  <si>
    <t>3FTX_N.melanoleuca.VG_T4313_T6039 _Complete</t>
  </si>
  <si>
    <t>sp|P01400.1|3NO2B_NAJME RecName: Full=Weak toxin S4C11</t>
  </si>
  <si>
    <t>.LTCLICPEKYCNKVHTCRNGENI(CFKRFYEGNLLGKRYPRGCAATCPEA)[-36.98565]KPREIVECCSTDKCNH.</t>
  </si>
  <si>
    <t>I.(SGRPQFCELPAE)[-167.02416]TGQCKAHIRSFHYNLAAQQCLEFIYGGCGGNANRFKTIDECHRTCVG.</t>
  </si>
  <si>
    <t>sp|P00986.1|VKT2_NAJNI RecName: Full=Kunitz-type serine protease inhibitor 2; AltName: Full=Venom basic protease inhibitor 2; AltName: Full=Venom basic protease inhibitor II</t>
  </si>
  <si>
    <t>.(RPRFCELPAETGLCKARIRSFHYNRAAQQCLEFIYGGCGGNANR)[-66.20325]FKTIDECHRTCVG.</t>
  </si>
  <si>
    <t>3FTX_N.nivea_T0896_Partial 3FTX_N.nivea_T0896_Partial</t>
  </si>
  <si>
    <t>CAA06888.1 neurotoxin [Naja naja]</t>
  </si>
  <si>
    <t>3FTX_N.pallida_T0906_Partial 3FTX_N.pallida_T0906_Partial</t>
  </si>
  <si>
    <t>3FTX_W.aegyptia_T2393_Complete 3FTX_W.aegyptia_T2393_Complete</t>
  </si>
  <si>
    <t>S.GRPWFCELPAETGL(CK)[40.03025]AHIPSFHYNLAAQQCLGFIYGGCGGNANRFKTIDECHRTCVG.</t>
  </si>
  <si>
    <t>.LTCLICPEKYCNKVHTCRNGENICFKRFYEGNL(LGKRYPRGCAATCPEAKPREIVECCSTD)[-18.94994]KCNH.</t>
  </si>
  <si>
    <t>I.SGRPQFCE(LPAETGLCKAHIPSF)[11.00371]HYNLAAQQCLGFIYGGCGGNANRFKTIDECHRTCVG.</t>
  </si>
  <si>
    <t>.LTCLICPEKYCNKVHTCLNGEKICFKRYSE(RKLLGKRYIRGCADTCPVRKPREIVQCCSTD)[-157.21451]KCNH.</t>
  </si>
  <si>
    <t>P.ISGRPRFCELPAETGLCK(ARIRSFH)[-279.38046]YNLAAQQCLEFIYGGCGGNANRFKTIDECHRTCVG.</t>
  </si>
  <si>
    <t>sp|P29180.1|3NO26_NAJNA RecName: Full=Weak neurotoxin 6</t>
  </si>
  <si>
    <t>.LTCLICPEKYCNKVHTCLNGEKICFKRYS(ERKLLGKRYIRGCADTCPV)[-157.22092]RKPREIVQCCSTDKCNH.</t>
  </si>
  <si>
    <t>S.GRPWFCELPAET(GLCKAHIPSFHYNLAAQQCLGFIYGGCGGNANRF)[214.14125]KTIDECHRTCVG.</t>
  </si>
  <si>
    <t>SVMP_N.mossambica.VG_T0228_T1176_T0304_Complete SVMP_N.mossambica.VG_T0228_T1176_T0304_Complete</t>
  </si>
  <si>
    <t>R.PWFCELPAE(TGLCKAHIPSFHYNLAAQQCLGFIYG)[-343.17021]GCGGNANRFKTIDECHRTCVG.</t>
  </si>
  <si>
    <t>.(RPRFCELPAETGLCKARIRSFHYNRAAQQCLEFIYGGCGGNANRF)[107.89749]KTIDECHRTCVG.</t>
  </si>
  <si>
    <t>T.PISGRPRFCE(LPAETG)[-161.20907]LCKARIRSFHYNLAAQQCLEFIYGGCGGNANRFKTIDECHRTCVG.</t>
  </si>
  <si>
    <t>sp|P29179.1|3NO25_NAJNA RecName: Full=Weak neurotoxin 5</t>
  </si>
  <si>
    <t>.LTCLI(CPEKY)[-449.16928]CNKVHTCLNGENICFKRFNRILGKRYDLGCAATCPTVKTGIVQCCSTDKCNH.</t>
  </si>
  <si>
    <t>.LTC(LICPEKYCNKVHTCLNGENICFK)[467.21940]RFNRILGKRYDLGCAATCPTVKTGIVQCCSTDKCNH.</t>
  </si>
  <si>
    <t>G.RPQFCELPAETGLCKAHIPSFHYNLAAQQCLGF(IYGGCGGNANRF)[243.12125]KTIDECHRTCVG.</t>
  </si>
  <si>
    <t>3FTX_N.melanoleuca.VG_T4455 _Partial</t>
  </si>
  <si>
    <t>S.MECYKCGVSGCHLKITCSAE(ETFCYKWHNKILNLRWHGCAKTCTEEDSWKAYIKCCTTNL)[80.92279]CNT.</t>
  </si>
  <si>
    <t>sp|P34076.1|3S11_NAJCH RecName: Full=Short neurotoxin 1</t>
  </si>
  <si>
    <t>.MECHNQQSSQP(PTTTHCSGGETNCYEKRWHDHRGTIIERGCGCPTVKPGVKLNCCTTDKCN)[435.22438]N.</t>
  </si>
  <si>
    <t>3FTX_N.mossambica.VG_T1107_Complete 3FTX_N.mossambica.VG_T1107_Complete</t>
  </si>
  <si>
    <t>I.TMAHEMGHNMGIHHDGPSCTCGSNKCVMST(RRTEPAYQFSSCSVREHQEYLLRDRPQC)[18.27113].I</t>
  </si>
  <si>
    <t>S.MECYKCGVSGCHLKITCSAEETFCYKWHNK(ILNLRWHGCAKTCTEEDSWKAYIK)[42.97105]CCTTNLCNT.</t>
  </si>
  <si>
    <t>S.MECYKCGVSGCHLKITCSAE(ETFCYKWHNKILNLRWHGCAKTCTEEDTWKAYIK)[28.96447]CCTTNLCNT.</t>
  </si>
  <si>
    <t>NGF_N.mossambica.VG_T0299_Complete NGF_N.mossambica.VG_T0299_Complete</t>
  </si>
  <si>
    <t>.MSMLCYTLITAFLIGIWAAPKSEDNAPLGYHAMSD(LSDTS)[-143.32949]CAQTHEGLKTSRNTDQHHPAPQKS.E</t>
  </si>
  <si>
    <t>ADN67586.1 three-finger toxin precursor, partial [Naja atra]</t>
  </si>
  <si>
    <t>L.KCNQLIPPFYKTCAAGKNLCY(KMFMVAAPKVPVKRGCIDVCPKSSLLVKYVCCNTD)[39.69598]RCN.</t>
  </si>
  <si>
    <t>CRISP_N.nivea_T0072_Complete CRISP_N.nivea_T0072_Complete</t>
  </si>
  <si>
    <t>T.LTCVKYYTIFGVTPVDC(PDGQNLCFKRWHMMAPGRYDITRGCAATCPKAENHDSIK)[83.02069]CCSTDKCNL.</t>
  </si>
  <si>
    <t>T.LTCVKYYTIFGVTPVDC(PDGQNLCFKRWHMMVPGRYDIIRGCAATCPKPENHDPI)[7.98093]ECCSTDKCNL.</t>
  </si>
  <si>
    <t>T.LTCVKYYTIFGVTPVDCPD(GQNLCFKRWHMMAPGRYDITRGCAATCPKAEN)[83.06202]HDSIECCSTDKCNL.</t>
  </si>
  <si>
    <t>sp|P00602.1|PA2A1_NAJMO RecName: Full=Acidic phospholipase A2 CM-I; Short=svPLA2; AltName: Full=Phosphatidylcholine 2-acylhydrolase</t>
  </si>
  <si>
    <t>3FTX_N.nubiae_T1547_Partial 3FTX_N.nubiae_T1547_Partial</t>
  </si>
  <si>
    <t>T.LTCVKYYTIFGVTPV(DCPDGQNLCFKRWHMMAPGRYDITRGCAATCPKAENHDFIKCCSTD)[46.94860]KCNL.</t>
  </si>
  <si>
    <t>T.LTCVKYYTIFGVTPVDCPDGQNL(CFKRWHMMAPGRYDITRGCAATCPKAENHD)[49.06075]SIECCSTDKCNL.</t>
  </si>
  <si>
    <t>T.LTCVKYYTIFGVTPVDCPD(GQN)[67.07381]LCFKRWHMMAPGRYDITRGCAATCPKAENHDSIECCSTDKCNL.</t>
  </si>
  <si>
    <t>T.LTCVKYYTIFGVTPVDCPDGQN(LCFKRWHMMAPGRYDITRGCAATCPKAQN)[50.05257]HDSIECCSTDKCNL.</t>
  </si>
  <si>
    <t>T.LTCVKYYTIFGVTPVDCPDGQNLCFKRWHMMAP(GRYDITRGCAATCPK)[-9.02741]AENHDFIKCCSTDKCNL.</t>
  </si>
  <si>
    <t>T.LTCVKYYTIFGVTPVDCPDGQNLCFKRWHMMV(PGRYDIIRGCAATCPKPENHDPIE)[-26.04247]CCSTDKCNL.</t>
  </si>
  <si>
    <t>T.LTCVKYYTIFGVTPVDCPD(GQNLCFKRWHMMAPGRYDITRGCAATCPKAQN)[107.00342]HDSIECCSTDKCNL.</t>
  </si>
  <si>
    <t>T.LTCVKYYTIFGVTPVDCPDGQNLCFKRWHMMVPGRYDIIRGCAATCPKPE(NHDP)[28.91138]IECCSTDKCNL.</t>
  </si>
  <si>
    <t>T.LTCVKYYTIFGVTPVDCPDGQNLCFKRWHMMVPGRYDIIRGCAATCPKPENHD(PI)[-9.03525]ECCSTDKCNL.</t>
  </si>
  <si>
    <t>3FTX_N.annulifera_T0532_Complete 3FTX_N.annulifera_T0532_Complete</t>
  </si>
  <si>
    <t>Y.TRLCLSDYSIFSETI(EICPDGHNFCFKKFPKGI)[-99.02225]TRLPWVIRGCAATCPKAEAQVYVDCCARDKCNR.</t>
  </si>
  <si>
    <t>3FTX_N.kaouthia_T2210_Partial 3FTX_N.kaouthia_T2210_Partial</t>
  </si>
  <si>
    <t>G.YTRLCLSDYSIFSETIEICPDGHNFCFKKFPKGIT(RLPWVIRGCAATCPKAE)[-289.14653]ARVYVDCCARDKCNR.</t>
  </si>
  <si>
    <t>T.LTCVKYYTIFGVTPVDCPD(GQNLCFKRWHMMAPGRYDITRGCAATCPKAQN)[68.04922]HDSIECCSTDKCNL.</t>
  </si>
  <si>
    <t>3FTX_N.nigricollis.Nigeria_T0126_Partial 3FTX_N.nigricollis.Nigeria_T0126_Partial</t>
  </si>
  <si>
    <t>Y.TRLCLSDY(SIFSET)[-84.83550]IEICPDGHNFCFKKFPKGITRLPWVVRGCAATCPKAEAQVYVDCCARDKCNR.</t>
  </si>
  <si>
    <t>pir||A32622 phospholipase A2 (EC 3.1.1.4) nigexine - spitting cobra</t>
  </si>
  <si>
    <t>.(NLYQFKNMIHCTVPSRPWWHFADYGCYCGRGGKGTPIDDLDRCCQVHDNCYEKAGKMGCWPYFTLYKYKCSKGTLTCNGRNGKCAAAVCNCDL)[-26.06770]VAANCFAGAPYINANYNIDFKKRCQ.</t>
  </si>
  <si>
    <t>T.LTCVKYYTIFGVTPVDCPD(GQNLCFKRWHMMAPGRYDITRGCAATCPKAENHDSIKCCSTDKCNL)[67.02163].</t>
  </si>
  <si>
    <t>.(NLYQFKNMIHCTVPSRPWWHFADYGCYC)[7.30672]GRGGKGTAVDDLDRCCQVHDNCYGEAEKLGCWPYLTLYKYECSQGKLTCSGGNNKCEAAVCNCDLVAANCFAGAPYIDANYNVNLKERCQ.</t>
  </si>
  <si>
    <t>T.RLCL(SDYS)[14.01638]IFSETIEICPDGHNFCFKKFPKGITRLPWVIRGCAATCPKAEAQVYVDCCARDKCNR.</t>
  </si>
  <si>
    <t>PLA2_N.nigricollis.tanzania_T1513_T1451_T1456_T1459_Partial PLA2_N.nigricollis.tanzania_T1513_T1451_T1456_T1459_Partial</t>
  </si>
  <si>
    <t>L.YQFKNMIHCTVPSRPWWHFADYGCYCGRG(GTGTAVDDLDRCCQVHDNCY)[265.22617]GEAEKLGCWPYLTLYKYECSQGKLTCSGGNNKCQAAVCNCDLVAANCFAGAPYIDANYNVNLKERCQ.</t>
  </si>
  <si>
    <t>.NLYQFKNMIH(CTVPSRPWWHFA)[12.09493]DYGCYCGRGGKGTAVDDLDRCCQVHDNCYGEAEKLGCWPYLTLYKYECSQGKLTCSGGNNKCEAAVCNCDLVAANCFAGAPYIDANYNVNLKERCQ.</t>
  </si>
  <si>
    <t>Nawaprin_N.nigricollis.NGA_T1899_Partial Nawaprin_N.nigricollis.NGA_T1899_Partial</t>
  </si>
  <si>
    <t>S.TANEKSGSCPDMSMPIPP(LGICKTLCNSDSGCPNVQKCCKNGCGFMTCTT)[56.99694]PVP.</t>
  </si>
  <si>
    <t>L.HLGQFNNMIKCTIPGSTPW(WDFSDYGCYCGYGGSGTPVDQLDRCCQTHDNCYTEAQKFSGCSPYTRKYSYECSEGTLTCKSDNDECAAFVCNCDRSAAICFARAPYNSNNV)[-3.61412]DIDLEAHCQ.</t>
  </si>
  <si>
    <t>L.HLGQFNNMI(KCTI)[14.40114]PGSTPWWDFSDYGCYCGYGGSGTPVDQLDRCCQTHDNCYTEAQKFSGCSPYTRKYSYECSEGTLTCKSDNDECAAFVCNCDRSAAICFARAPYNSNNVDIDLEAHCQ.</t>
  </si>
  <si>
    <t>L.HLGQFNNMIKCTIPGS(TPWWDFSDYGCYCGY)[17.37206]GGSGTPVDQLDRCCQTHDNCYTEAQKFSGCSPYTRKYSYECSEGTLTCKSDNDECAAFVCNCDRSAAICFARAPYNSNNVDIDLEAHCQ.</t>
  </si>
  <si>
    <t>L.HLGQFNNMIKCTIPGSTPW(WDFSDYGCYCGYGGSGTPVDQLDRCCQTHDNCYTEAQKFSGCSPYTRKYSYECSEGTLTCKSDNDECAAFVCNCDRSAAICFARAPYNSNN)[-20.61733]VDIDLEAHCQ.</t>
  </si>
  <si>
    <t>L.HLGQFNNMIKCTI(PGSTPWWDFSDYGCYCGYGGSGTPVDQLDRCCQTHDNCYTEAQKFSGCSPYTRKYSYECSEGTLTCKSDNDECAAFVCNCDRSAAICFARAPYNSNNVD)[214.10138]IDLEAHCQ.</t>
  </si>
  <si>
    <t>L.HLGQFNNMIKCTIPGST(PWWDFSDYGCYCGYGGSGTPVDQLDRCCQTHDNCYTEAQKFSGCSPYTRKYSYECSEGTLTCKSDNDECAAFVCNCDRSAAICFARAPYNSNNVDID)[8.39492]LEAHCQ.</t>
  </si>
  <si>
    <t>L.HLGQFNNMIKCTIPGSTPWWDFSDYGCYCGYGGSGT(PVDQL)[-17.00276]DRCCQTHDNCYTEAQKFSGCSPYTRKYSYECSEGTLTCKSDNDECAAFVCNCDRSAAICFARAPYNSNNVDIDLEAHCQ.</t>
  </si>
  <si>
    <t>L.HLGQFNNMIKCTIPGSTPWWDFSDYGCYCGYGGSGTPVDQLDRCCQTHDNCYTEAQKFSGCSPYTRKYSYECSEGTLTCKSDNDECAAFVCNCDRSAAICFARAPYNSNNVD(ID)[37.95080]LEAHCQ.</t>
  </si>
  <si>
    <t>L.HLGQFNNMIKCTIPGSTPWWDFSDYGC(YCGYGGSGT)[-15.78577]PVDQLDRCCQTHDNCYTEAQKFSGCSPYTRKYSYECSEGTLTCKSDNDECAAFVCNCDRSAAICFARAPYNSNNVDIDLEAHCQ.</t>
  </si>
  <si>
    <t>L.HLGQFNNMIKCTIPGSTPWWDFSDYGCYCGYGGSGTPVDQLDRCCQTHDNCYTEAQKF(SGCSPYTRKYSYECSEGTLTCKSDNDECAAFVCNCD)[-18.92595]RSAAICFARAPYNSNNVDIDLEAHCQ.</t>
  </si>
  <si>
    <t>L.HLGQFNNMIKCTIPGSTPWWDFSDYGCYCGYGGSGTPVDQLD(RCCQTHDNCYTEAQKFSGCSPYTRKYSYECSEGTLTCKSDNDECAAFVCNCDRSAAICFARAPYNSNNVDID)[36.31777]LEAHCQ.</t>
  </si>
  <si>
    <t>NGF_W.aegyptia_T0231_Complete NGF_W.aegyptia_T0231_Complete</t>
  </si>
  <si>
    <t>sp|P01388.1|3L22_NAJME RecName: Full=Long neurotoxin 2; AltName: Full=Neurotoxin B</t>
  </si>
  <si>
    <t>.(IRCFITPDVTSQIC)[-495.28671]ADGHVCYTKTWCDNFCASRGKRVDLGCAATCPTVKPGVNIKCCSTDNCNPFPTRNRP.</t>
  </si>
  <si>
    <t>L.HLGQFNNMIKCTIPGSTPWWDFSDYGCYCGYGG(SGTPVDQLDRCCQTHDNCYTEAQKFSGCSPYTRKYSYECSEGTLTCKSDNDEC)[40.05578]AAFVCNCDRSAAICFARAPYNSNNVDIDLEAHCQ.</t>
  </si>
  <si>
    <t>L.HLGQFNNMIKCTIPGSTPWWDFSDYGCYCGYG(GSGTPVDQLDRCCQTHDNCYTEAQKFSGCSPYTRKYSYECSEGTLTCKSDNDECAAFVCNCDRSAAICFARAPYNSNNVDIDLEAHCQ)[24.05230].</t>
  </si>
  <si>
    <t>pdb|2OSH|A Chain A, Crystal Structure Of Natratoxin, A Snake Spla2 That Blocks A-type K+ Channel</t>
  </si>
  <si>
    <t>.NLYQFKNMIQCTVPSRSWCD(FADYGCYCGKGGSGTPVDDLDRCCQVHDNCYNEAEKISGCWPYFKTYSYECSQGTLTCKGGNNACAAAVCDCDRLAAICFAGAPYTDANYNIDLK)[236.08233]ARCQ.</t>
  </si>
  <si>
    <t>sp|Q6T179.1|PA2A4_NAJSG RecName: Full=Acidic phospholipase A2 4; Short=svPLA2; AltName: Full=Phosphatidylcholine 2-acylhydrolase; Flags: Precursor</t>
  </si>
  <si>
    <t>L.NIYQFKNMIQCTVPSRSWWDFADYGCYCGRGGSGTPVDDLDRCCQVHDNCYNQAQEITGCRPKWKTYTYECSQGTLTCKGRNNACAATVCDCDRLAAICFAGAPYNDNN(YNIDLK)[-62.06375]ARCQ.</t>
  </si>
  <si>
    <t>sp|P00600.1|PA2A2_NAJME RecName: Full=Acidic phospholipase A2 DE-II; Short=svPLA2; AltName: Full=Phosphatidylcholine 2-acylhydrolase</t>
  </si>
  <si>
    <t>.NLYQFKNMIQCTVPNRSWWHFANYGCYCGRGGSGTPVDDLDRCCQIHDNCYGEAEKISGCWPYIKTYTYESCQGTLTSCGANNK(CAASVCDCDRVAANCFARA)[-319.26385]TYNDKNYNIDFNARCQ.</t>
  </si>
  <si>
    <t>R.EDHPVHNLGEYSVCDHISAWVTKTTATDIKGNTVIVMEDVNLNNEVYKQYFFETKCRNPNPEPSGCKGIDSSHWNSYCTETDTFVKALTME(GNQASWRFIRINTSCVCVISRKTENF)[-163.05682].</t>
  </si>
  <si>
    <t>P.VHNLGEYSVCDHISAWVTKTTATDIKGNTVIVMEDVNLNNEVYKQYFFETKCRNPNPEPSGCKGIDSSHWNSYCTETDTFVKALTME(GNQASWRFIRINTSCVCVISRKTENF)[-164.05941].</t>
  </si>
  <si>
    <t>L.HLGQFNNMIKCTIPGSTPWWDFSDYGCYCGYGGS(GTPVDQLDRCCQTHDNCYTEAQKFSGCSPYTRKYSYECSEGTLTCKSDNDE)[-9.93820]CAAFVCNCDRSAAICFARAPYNSNNVDIDLEAHCQ.</t>
  </si>
  <si>
    <t>R.EDHPVHNLGEYSVCDHISAWVTKTTATDIKGNTVIVMEDVNLNNEVYKQYFFETKCRNPNPEPSGCKGIDSSHWNSYCTETDTFVKALTMEGNQASWRFIRINTSCVCVISRKTE(NF)[-15.99290].</t>
  </si>
  <si>
    <t>P.VHNLGEYSVCDHISAWVTKTTATDIKGNTVIVMEDVNLNNEVYKQYFFETKCRNPNPEPSGCKGIDSSHWNSYCTETDTFVKALTMEGNQASWRFIRINT(SCVCVI)[-15.98624]SRKTENF.</t>
  </si>
  <si>
    <t>G.NVDFNSESTRRKNKQKEIVDLHNSLRRTVSPTASNMLKMEWY(PEAASSAERWANNCILDHSPDYSSVLEGIQCGENIYMSSNARAWTEIIQLWHDEYKNFVYGVGANPPGSMIGHYTQIVWYKSYRAGCAVSYCPSSEYNYFYVCQYCPSGNFKGK)[53.10842]TATPYKLGPPCGD.C</t>
  </si>
  <si>
    <t>L.HLGQFNNMIKCTIPGSTPWWD(F)[4.40315]SDYGCYCGYGGSGTPVDQLDRCCQTHDNCYTEAQKFSGCSPYTRKYSYECSEGTLTCKSDNDECAAFVCNCDRSAAICFARAPYNSNNVDIDLEAHCQ.</t>
  </si>
  <si>
    <t>L.HLGQFNNMIKCTIPGSTPWW(D)[2.07072]FSDYGCYCGYGGSGTPVDQLDRCCQTHDNCYTEAQKFSGCSPYTRKYSYECSEGTLTCKSDNDECAAFVCNCDRSAAICFARAPYNSNNVDIDLEAHCQ.</t>
  </si>
  <si>
    <t>L.HLGQFNNMIKCTIPGSTPWWDFSD(Y)[-1.95157]GCYCGYGGSGTPVDQLDRCCQTHDNCYTEAQKFSGCSPYTRKYSYECSEGTLTCKSDNDECAAFVCNCDRSAAICFARAPYNSNNVDIDLEAHCQ.</t>
  </si>
  <si>
    <t>S.MECYKCGVSGCHL(KITCSAEETFCYKWHNKILNLRWHGCAKTCTEEDSWKAYIKC)[40.98239]CTTNLCNT.</t>
  </si>
  <si>
    <t>%</t>
  </si>
  <si>
    <t>Protein entry name</t>
  </si>
  <si>
    <t>Sequence</t>
  </si>
  <si>
    <r>
      <rPr>
        <b/>
        <i/>
        <sz val="16"/>
        <color theme="1"/>
        <rFont val="Calibri"/>
        <family val="2"/>
        <scheme val="minor"/>
      </rPr>
      <t>Walterinnesia aegyptia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</si>
  <si>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VCLDLGYTLTCVKYYTIFGVTPVDCPDGQNLCFKRWHMMAPGRYDITRGCAATCPKAENHD</t>
  </si>
  <si>
    <t>FITPDVTSQACPDGHVCYTKMWCDNFCGMRGKRVDLGCAATCPKVKPGVDIKCCSRDNCNPF.P</t>
  </si>
  <si>
    <t>LECHNQQSSQAPTTTCCPGGETNCYKKWWSGHCGTVIERGCGCPKVKPGVKLNCCRTDRCNN</t>
  </si>
  <si>
    <r>
      <t>L.</t>
    </r>
    <r>
      <rPr>
        <b/>
        <sz val="11"/>
        <color theme="1"/>
        <rFont val="Calibri"/>
        <family val="2"/>
        <scheme val="minor"/>
      </rPr>
      <t>TPISGRPQFCELPAETGQCKAHIRSFHYNLAAQQCLEFIYGGCGGNANRFKTIDECHRTCV</t>
    </r>
    <r>
      <rPr>
        <sz val="11"/>
        <color theme="1"/>
        <rFont val="Calibri"/>
        <family val="2"/>
        <scheme val="minor"/>
      </rPr>
      <t>.G</t>
    </r>
  </si>
  <si>
    <r>
      <t>L.</t>
    </r>
    <r>
      <rPr>
        <b/>
        <sz val="11"/>
        <color theme="1"/>
        <rFont val="Calibri"/>
        <family val="2"/>
        <scheme val="minor"/>
      </rPr>
      <t>GGPKYCHLPADPGPCSNYRPAYYYNPASRKCEEFMYGGCKGNKNNFKTRHECHRVCVR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</si>
  <si>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b/>
        <sz val="11"/>
        <color theme="1"/>
        <rFont val="Calibri"/>
        <family val="2"/>
        <scheme val="minor"/>
      </rPr>
      <t>GPKYCHLPADPGPCSNYRPAYYYNPASRKCEEFMYGGCKGNKNNFKTRHECHRVCVR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</si>
  <si>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b/>
        <sz val="11"/>
        <color theme="1"/>
        <rFont val="Calibri"/>
        <family val="2"/>
        <scheme val="minor"/>
      </rPr>
      <t>LGGPKYCHLPADPGPCSNYRPAYYYNPASRKCEEFMYGGCKGNKNNFKTRHECHRVCVR</t>
    </r>
    <r>
      <rPr>
        <sz val="11"/>
        <color theme="1"/>
        <rFont val="Calibri"/>
        <family val="2"/>
        <scheme val="minor"/>
      </rPr>
      <t>.</t>
    </r>
  </si>
  <si>
    <t>TLECHNQQSSQAPTTKTCSGETNCYKKWWSDHRGTIIERGCGCPKVKPGVNLNCCTTDRCN</t>
  </si>
  <si>
    <t>RPGLCELPAETGPCKARIRAFYYNPHSHKCLEFTYGGCKGNANNFKTIDECNRTCVG</t>
  </si>
  <si>
    <t>GLCELPAETGPCKARIRAFYYNPHSHKCLEFTYGGCKGNANNFKTIDECNRTCVG</t>
  </si>
  <si>
    <t>CELPAETGPCKARIRAFYYNPHSHKCLEFTYGGCKGNANNFKTIDECNRTCVG</t>
  </si>
  <si>
    <t>LTCLNCPEVYCRKFHTCRNGENICFKRFDQRKLLGKRYTRGCAATCPEAKPRETVECCSTDKCN</t>
  </si>
  <si>
    <t>LTCLNCPEMFCGKFQICRNGEKICFKKLHQRRPFSLRYIRGCAATCPGTKPRDMVECCSTDRCN</t>
  </si>
  <si>
    <t>LKCNQLIPPFWKTCPKGKNLCYKMTMRAAPMVPVKRGCIDVCPKSSLLIKYMCCNTDKCN</t>
  </si>
  <si>
    <t>HLGQFNNMIKCTIPGSTPWWDFSDYGCYCGYGGSGTPVDQLDRCCQTHDNCYTEAQKFSGCSPYTRKYSYECSEGTLTCKSDNDECAAFVCNCDRSAAICFARAPYNSNNVDIDLEAHCQ</t>
  </si>
  <si>
    <t>GQFNNMIKCTIPGSTPWWDFSDYGCYCGYGGSGTPVDQLDRCCQTHDNCYTEAQKFSGCSPYTRKYSYECSEGTLTCKSDNDECAAFVCNCDRSAAICFARAPYNSNNVDIDLEAHCQ</t>
  </si>
  <si>
    <t>% abundance</t>
  </si>
  <si>
    <t>Protein name</t>
  </si>
  <si>
    <t>No of Proteoforms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</si>
  <si>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</si>
  <si>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</si>
  <si>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</si>
  <si>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</si>
  <si>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</si>
  <si>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</si>
  <si>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Bucandin</t>
  </si>
  <si>
    <t>Cardiotoxin/cytotoxin</t>
  </si>
  <si>
    <t>CRISP</t>
  </si>
  <si>
    <t>CVF</t>
  </si>
  <si>
    <t>Dipeptidylpeptidase</t>
  </si>
  <si>
    <t>Factor V</t>
  </si>
  <si>
    <t>Factor X</t>
  </si>
  <si>
    <t>GAP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</si>
  <si>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</si>
  <si>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</si>
  <si>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</si>
  <si>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</si>
  <si>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</si>
  <si>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</si>
  <si>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Nawaprin</t>
  </si>
  <si>
    <t>Neprilysin</t>
  </si>
  <si>
    <t>NGF</t>
  </si>
  <si>
    <t>Phosphodiesterase</t>
  </si>
  <si>
    <t>Phospholipase A2 inhibitor</t>
  </si>
  <si>
    <t>Phospholipase B</t>
  </si>
  <si>
    <t>pHpG</t>
  </si>
  <si>
    <t>PLA2</t>
  </si>
  <si>
    <t>Short neurotoxin</t>
  </si>
  <si>
    <t>SVMP</t>
  </si>
  <si>
    <t>Unclassified 3FTX</t>
  </si>
  <si>
    <t>Weak neuotoxin</t>
  </si>
  <si>
    <t>FITPDVTSQACPDGHVCYTKMWCDNFCGMRGKRVDLGCAATCPKVKPGVDIKCCSRDNCNPFP</t>
  </si>
  <si>
    <t>LTPISGRPQFCELPAETGQCKAHIRSFHYNLAAQQCLEFIYGGCGGNANRFKTIDECHRTCVG</t>
  </si>
  <si>
    <t>TFVCHNQQSSQPPTTTNCSGGENKCYKKRWSTHRGTITERGCGCPTVKKGIELHCCTTDQCNL</t>
  </si>
  <si>
    <t>LECHNQQSSQTPTTTGCSGGETNCYKKRWRDHRGYRTERGCGCPSVKNGIEINCCTTDRCNN</t>
  </si>
  <si>
    <t>LECHDQQSSQTPTTTGCSGGETNCYKKRWRDHRGYRTERGCGCPSVKNGIEINCCTTDRCNN</t>
  </si>
  <si>
    <t>LECHNQQSSQAPTTKTCSGETNCYKKWWSDHRGTIIERGCGCPKVKPGVKLNCCRTDRCNN</t>
  </si>
  <si>
    <t>LECHNQQSSQTPTTTGCSGGENNCYKKEWRDNRGYRTERGCGCPSVKKGIGINCCTTDRCNN</t>
  </si>
  <si>
    <t>LECHNQQSSQAPTTKTCSGETNCYKKWWSDHRGTIIERGCGCPKVKPGVNLNCCRTDRCNN</t>
  </si>
  <si>
    <t>KICYNQPSSQHPTTKACPGEKNCYRKQWSDHRGTIIERGCGCPTVKPGVKLHCCTTEKCNN</t>
  </si>
  <si>
    <t>RFLFSETTETCPEGQNLCFNQGHLIYPGKYERTRGCAATCPKLQNRDTIYCCSTDKCNR</t>
  </si>
  <si>
    <t>MICHNQQSSQRPTIKTCPGETNCYKKRWRDHRGTIIERGCGCPSVKKGVGIYCCKTDKCNR</t>
  </si>
  <si>
    <t>MECHNQQSSQTPTTTGCSGGETNCYKKWWSDHRGTIIERGCGCPKVKPGVNLNCCTTDRCNN</t>
  </si>
  <si>
    <t>NQQSSEPPTTTRCSGGETNCYKKRWRDHRGYRTERGCGCPSVKKGIELNCCTTDRCNN</t>
  </si>
  <si>
    <t>MECHNQQSSQAPTTKTCSGETNCYKKWWSDHRGTIIERGCGCPKVKPGVNLNCCTTDRCNN</t>
  </si>
  <si>
    <t>FTCFTTPSDTSETCPDGQNICYEKRWNSHQGVEIKGCVASCPEFESRFRYLLCCRIDNCNK</t>
  </si>
  <si>
    <t>TLECHNQQSSQPPTTKTCPGETNCYKKRWRDHRGSITERGCGCPSVKKGIEINCCTTDKCNN</t>
  </si>
  <si>
    <t>MECHNQQSSQPPTTKTCPGETNCYKKQWSDHRGTIIERGCGCPSVKKGVKINCCTTDRCNN</t>
  </si>
  <si>
    <t>PPISGLGGPKYCHLPADPGPCSNYRPAYYYNPASRKCEEFMYGGCKGNKNNFKTRHECHRVCVR</t>
  </si>
  <si>
    <t>LTPVSGRPGLCELPAETGPCKARIRAFYYNPHSHKCLEFTYGGCKGNANNFKTIDECNRTCVG</t>
  </si>
  <si>
    <t>LTCLICPEKYCNKVHTCLNGEKICFKKYDQRKLLGKRYIRGCADTCPVRKPREIVECCSTDKCNH</t>
  </si>
  <si>
    <t>TTVDCPDGQNVCFKRWHMMAPGGHDITRGCVATCPKAENHDFIKCCSTDKCNL</t>
  </si>
  <si>
    <t>CGLCRKENGRKILCAAKDVKCGRLFCKKKNSMICHCPPPSKDPNYGMVAPGTKCGVKKVCRNRQCVKV</t>
  </si>
  <si>
    <t>LTCLICPEKYCNKVHTCRNGENQCFKRFNERKLLGKRYTRGCAATCPEAKPREIVECCTTDRCNK</t>
  </si>
  <si>
    <t>LTCLNCPEMFCGKFQICRNGEKICFKKLHQRRPLSRYIRGCADTCPVGYPKEMIECCSTDKCNR</t>
  </si>
  <si>
    <t>LTCLICPEKYCNKVHTCLNGEKICFKRYSERKLLGKRYIRGCADTCPVRKPREIVQCCSTDKCNH</t>
  </si>
  <si>
    <t>LTCLICPEKYCNKVHTCRNGENICFKRFYEGNLLGKRYPRGCAATCPEAKPREIVECCSTDKCNH</t>
  </si>
  <si>
    <t>RPRFCELPAETGLCKARIRSFHYNRAAQQCLEFIYGGCGGNANRFKTIDECHRTCVG</t>
  </si>
  <si>
    <t>SGRPWFCELPAETGLCKAHIPSFHYNLAAQQCLGFIYGGCGGNANRFKTIDECHRTCVG</t>
  </si>
  <si>
    <t>ISGRPQFCELPAETGLCKAHIPSFHYNLAAQQCLGFIYGGCGGNANRFKTIDECHRTCVG</t>
  </si>
  <si>
    <t>TPISGRPRFCELPAETGLCKARIRSFHYNLAAQQCLEFIYGGCGGNANRFKTIDECHRTCVG</t>
  </si>
  <si>
    <t>LTCLICPEKYCNKVHTCLNGENICFKRFNRILGKRYDLGCAATCPTVKTGIVQCCSTDKCNH</t>
  </si>
  <si>
    <t>SMECYKCGVSGCHLKITCSAEETFCYKWHNKILNLRWHGCAKTCTEEDSWKAYIKCCTTNLCNT</t>
  </si>
  <si>
    <t>MECHNQQSSQPPTTTHCSGGETNCYEKRWHDHRGTIIERGCGCPTVKPGVKLNCCTTDKCNN</t>
  </si>
  <si>
    <t>ITMAHEMGHNMGIHHDGPSCTCGSNKCVMSTRRTEPAYQFSSCSVREHQEYLLRDRPQCI</t>
  </si>
  <si>
    <t>SMECYKCGVSGCHLKITCSAEETFCYKWHNKILNLRWHGCAKTCTEEDTWKAYIKCCTTNLCNT</t>
  </si>
  <si>
    <t>MSMLCYTLITAFLIGIWAAPKSEDNAPLGYHAMSDLSDTSCAQTHEGLKTSRNTDQHHPAPQKSE</t>
  </si>
  <si>
    <t>LKCNQLIPPFYKTCAAGKNLCYKMFMVAAPKVPVKRGCIDVCPKSSLLVKYVCCNTDRCN</t>
  </si>
  <si>
    <t>TLTCVKYYTIFGVTPVDCPDGQNLCFKRWHMMAPGRYDITRGCAATCPKAENHDSIKCCSTDKCNL</t>
  </si>
  <si>
    <t>TLTCVKYYTIFGVTPVDCPDGQNLCFKRWHMMVPGRYDIIRGCAATCPKPENHDPIECCSTDKCNL</t>
  </si>
  <si>
    <t>TLTCVKYYTIFGVTPVDCPDGQNLCFKRWHMMAPGRYDITRGCAATCPKAENHDSIECCSTDKCNL</t>
  </si>
  <si>
    <t>TLTCVKYYTIFGVTPVDCPDGQNLCFKRWHMMAPGRYDITRGCAATCPKAENHDFIKCCSTDKCNL</t>
  </si>
  <si>
    <t>TLTCVKYYTIFGVTPVDCPDGQNLCFKRWHMMAPGRYDITRGCAATCPKAQNHDSIECCSTDKCNL</t>
  </si>
  <si>
    <t>NLYQFKNMIHCTVPSRPWWHFADYGCYCGRGGKGTPIDDLDRCCQVHDNCYEKAGKMGCWPYFTLYKYKCSKGTLTCNGRNGKCAAAVCNCDLVAANCFAGAPYINANYNIDFKKRCQ</t>
  </si>
  <si>
    <t>NLYQFKNMIHCTVPSRPWWHFADYGCYCGRGGKGTAVDDLDRCCQVHDNCYGEAEKLGCWPYLTLYKYECSQGKLTCSGGNNKCEAAVCNCDLVAANCFAGAPYIDANYNVNLKERCQ</t>
  </si>
  <si>
    <t>TRLCLSDYSIFSETIEICPDGHNFCFKKFPKGITRLPWVIRGCAATCPKAEAQVYVDCCARDKCNR</t>
  </si>
  <si>
    <t>LYQFKNMIHCTVPSRPWWHFADYGCYCGRGGTGTAVDDLDRCCQVHDNCYGEAEKLGCWPYLTLYKYECSQGKLTCSGGNNKCQAAVCNCDLVAANCFAGAPYIDANYNVNLKERCQ</t>
  </si>
  <si>
    <t>STANEKSGSCPDMSMPIPPLGICKTLCNSDSGCPNVQKCCKNGCGFMTCTTPVP</t>
  </si>
  <si>
    <t>LHLGQFNNMIKCTIPGSTPWWDFSDYGCYCGYGGSGTPVDQLDRCCQTHDNCYTEAQKFSGCSPYTRKYSYECSEGTLTCKSDNDECAAFVCNCDRSAAICFARAPYNSNNVDIDLEAHCQ</t>
  </si>
  <si>
    <t>IRCFITPDVTSQICADGHVCYTKTWCDNFCASRGKRVDLGCAATCPTVKPGVNIKCCSTDNCNPFPTRNRP</t>
  </si>
  <si>
    <t>NLYQFKNMIQCTVPSRSWCDFADYGCYCGKGGSGTPVDDLDRCCQVHDNCYNEAEKISGCWPYFKTYSYECSQGTLTCKGGNNACAAAVCDCDRLAAICFAGAPYTDANYNIDLKARCQ</t>
  </si>
  <si>
    <t>LNIYQFKNMIQCTVPSRSWWDFADYGCYCGRGGSGTPVDDLDRCCQVHDNCYNQAQEITGCRPKWKTYTYECSQGTLTCKGRNNACAATVCDCDRLAAICFAGAPYNDNNYNIDLKARCQ</t>
  </si>
  <si>
    <t>NLYQFKNMIQCTVPNRSWWHFANYGCYCGRGGSGTPVDDLDRCCQIHDNCYGEAEKISGCWPYIKTYTYESCQGTLTSCGANNKCAASVCDCDRVAANCFARATYNDKNYNIDFNARCQ</t>
  </si>
  <si>
    <t>REDHPVHNLGEYSVCDHISAWVTKTTATDIKGNTVIVMEDVNLNNEVYKQYFFETKCRNPNPEPSGCKGIDSSHWNSYCTETDTFVKALTMEGNQASWRFIRINTSCVCVISRKTENF</t>
  </si>
  <si>
    <t>GNVDFNSESTRRKNKQKEIVDLHNSLRRTVSPTASNMLKMEWYPEAASSAERWANNCILDHSPDYSSVLEGIQCGENIYMSSNARAWTEIIQLWHDEYKNFVYGVGANPPGSMIGHYTQIVWYKSYRAGCAVSYCPSSEYNYFYVCQYCPSGNFKGKTATPYKLGPPCGDC</t>
  </si>
  <si>
    <t>3FTX</t>
  </si>
  <si>
    <t>Kunitz</t>
  </si>
  <si>
    <t>UNKNOWN</t>
  </si>
  <si>
    <t>ID</t>
  </si>
  <si>
    <t>Subtype (BLAST)</t>
  </si>
  <si>
    <t>No of Proteins</t>
  </si>
  <si>
    <t>Total No of Proteoforms</t>
  </si>
  <si>
    <t>No of proteoforms per protein</t>
  </si>
  <si>
    <t>&gt;W.aegyptia_572_633_3.4226_3FTX</t>
  </si>
  <si>
    <t>&gt;W.aegyptia_612_598_1.7196_3FTX</t>
  </si>
  <si>
    <t>&gt;W.aegyptia_589_871_0.1261_3FTX</t>
  </si>
  <si>
    <t>&gt;W.aegyptia_263_357_0.3786_3FTX</t>
  </si>
  <si>
    <t>&gt;W.aegyptia_1125_1063_2.7866_3FTX</t>
  </si>
  <si>
    <t>&gt;W.aegyptia_1607_1628_0.0616_3FTX</t>
  </si>
  <si>
    <t>&gt;W.aegyptia_1751_1644_0.0541_3FTX</t>
  </si>
  <si>
    <t>&gt;W.aegyptia_1539_1688_0.4365_3FTX</t>
  </si>
  <si>
    <t>&gt;W.aegyptia_1292_1339_2.6309_3FTX</t>
  </si>
  <si>
    <t>&gt;W.aegyptia_356_236_323_8.3722_3FTX</t>
  </si>
  <si>
    <t>&gt;W.aegyptia_836_429_304_4.3205_3FTX</t>
  </si>
  <si>
    <t>&gt;W.aegyptia_1632_1662_1626_0.4881_3FTX</t>
  </si>
  <si>
    <t>&gt;W.aegyptia_1099_1253_1286_5.2938_3FTX</t>
  </si>
  <si>
    <t>&gt;W.aegyptia_3052_1427_1389_0.2861_3FTX</t>
  </si>
  <si>
    <t>&gt;W.aegyptia_1560_349_1624_1622_4.5560_3FTX</t>
  </si>
  <si>
    <t>&gt;W.aegyptia_1551_1640_1630_1635_0.4981_3FTX</t>
  </si>
  <si>
    <t>&gt;W.aegyptia_259_456_568_296_378_256_321_442_405_234_302_6.5293_3FTX</t>
  </si>
  <si>
    <t>&gt;W.aegyptia_1044_2.62789246349005_3FTX</t>
  </si>
  <si>
    <t>&gt;W.aegyptia_1053_0.00243089543619969_3FTX</t>
  </si>
  <si>
    <t>&gt;W.aegyptia_1093_0.0380320966923969_3FTX</t>
  </si>
  <si>
    <t>&gt;W.aegyptia_1098_0.0380320966923969_3FTX</t>
  </si>
  <si>
    <t>&gt;W.aegyptia_1108_5.2442094608472_3FTX</t>
  </si>
  <si>
    <t>&gt;W.aegyptia_1204_0.0312223208447295_3FTX</t>
  </si>
  <si>
    <t>&gt;W.aegyptia_1394_0.00878256187450742_3FTX</t>
  </si>
  <si>
    <t>&gt;W.aegyptia_1414_0.0211779868365733_3FTX</t>
  </si>
  <si>
    <t>&gt;W.aegyptia_1430_0.260543018183232_3FTX</t>
  </si>
  <si>
    <t>&gt;W.aegyptia_1450_0.767736804231837_3FTX</t>
  </si>
  <si>
    <t>&gt;W.aegyptia_1655_0.0418439070213819_3FTX</t>
  </si>
  <si>
    <t>&gt;W.aegyptia_1674_0.0418439070213819_3FTX</t>
  </si>
  <si>
    <t>&gt;W.aegyptia_2178_0.0147601750022484_3FTX</t>
  </si>
  <si>
    <t>&gt;W.aegyptia_268_0.128261401229225_3FTX</t>
  </si>
  <si>
    <t>&gt;W.aegyptia_368_4.07962261650115_3FTX</t>
  </si>
  <si>
    <t>&gt;W.aegyptia_395_4.07962261650115_3FTX</t>
  </si>
  <si>
    <t>&gt;W.aegyptia_480_0.032563104930829_3FTX</t>
  </si>
  <si>
    <t>&gt;W.aegyptia_484_4.07962261650115_3FTX</t>
  </si>
  <si>
    <t>&gt;W.aegyptia_563_0.0358111976637943_3FTX</t>
  </si>
  <si>
    <t>&gt;W.aegyptia_564_0.0482276791571248_3FTX</t>
  </si>
  <si>
    <t>&gt;W.aegyptia_595_0.102916633199606_3FTX</t>
  </si>
  <si>
    <t>&gt;W.aegyptia_610_0.102916633199606_3FTX</t>
  </si>
  <si>
    <t>&gt;W.aegyptia_690_1.6907128298282_3FTX</t>
  </si>
  <si>
    <t>&gt;W.aegyptia_782_0.112600120095725_3FTX</t>
  </si>
  <si>
    <t>&gt;W.aegyptia_837_0.112600120095725_3FTX</t>
  </si>
  <si>
    <t>&gt;W.aegyptia_2624_0.150968883788911_CRISP</t>
  </si>
  <si>
    <t>&gt;W.aegyptia_601_1158_5.0770_Kunitz</t>
  </si>
  <si>
    <t>&gt;W.aegyptia_1329_1187_4.7986_Kunitz</t>
  </si>
  <si>
    <t>&gt;W.aegyptia_1331_1287_2.3990_Kunitz</t>
  </si>
  <si>
    <t>&gt;W.aegyptia_1258_1380_2.3321_Kunitz</t>
  </si>
  <si>
    <t>&gt;W.aegyptia_1243_1312_1321_2.3478_Kunitz</t>
  </si>
  <si>
    <t>&gt;W.aegyptia_848_865_740_656_875_798_770_734_745_1.2998_Kunitz</t>
  </si>
  <si>
    <t>&gt;W.aegyptia_1032_978_996_956_942_1000_921_918_936_934_2.0288_Kunitz</t>
  </si>
  <si>
    <t>&gt;W.aegyptia_1810_0.0117258705819588_Nawaprin</t>
  </si>
  <si>
    <t>&gt;W.aegyptia_1437_0.00464624597430289_NGF</t>
  </si>
  <si>
    <t>&gt;W.aegyptia_2257_2343_2326_2271_0.1142_NGF</t>
  </si>
  <si>
    <t>&gt;W.aegyptia_1750_1754_0.0137_PLA2</t>
  </si>
  <si>
    <t>&gt;W.aegyptia_1865_1878_1814_2955_2212_2987_1903_2329_1904_1873_1842_2220_1910_1833_2947_1914_1852_1932_1845_9.2887_PLA2</t>
  </si>
  <si>
    <t>&gt;W.aegyptia_1685_0.00432440013949654_PLA2</t>
  </si>
  <si>
    <t>&gt;W.aegyptia_1753_0.0132511349568496_PLA2</t>
  </si>
  <si>
    <t>&gt;W.aegyptia_2223_0.00707907316161679_PLA2</t>
  </si>
  <si>
    <t>&gt;W.aegyptia_2227_0.00707907316161679_PLA2</t>
  </si>
  <si>
    <t>&gt;W.aegyptia_2235_0.0114155398074315_PLA2</t>
  </si>
  <si>
    <t>&gt;W.aegyptia_1367_2.62789246349005_SVMP</t>
  </si>
  <si>
    <t>&gt;W.aegyptia_1426_0.0283443982781026_SVMP</t>
  </si>
  <si>
    <t>TRLCLSDYSIFSETIEICPDGHNFCFKKFPKGITRLPWVIRGCAATCPKAEARVYVDCCARDKCNR</t>
  </si>
  <si>
    <t>TRLCLSDYSIFSETIEICPDGHNFCFKKFPKGITRLPWVVRGCAATCPKAEAQVYVDCCARDKCNR</t>
  </si>
  <si>
    <t>TLECHNKQSSEPPTTTRCSGGETNCYKKRWRDHRGYRTERGCGCTTVKKGIELNCCTTDRCN</t>
  </si>
  <si>
    <t>STX</t>
  </si>
  <si>
    <t>WTX</t>
  </si>
  <si>
    <t>MLP</t>
  </si>
  <si>
    <t>NLP</t>
  </si>
  <si>
    <t>LTX</t>
  </si>
  <si>
    <t>CTX</t>
  </si>
  <si>
    <t>Neurotoxin-like protein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</si>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</sst>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1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10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0" fontId="18" fillId="33" borderId="0" xfId="0" applyFont="1" applyFill="1" applyAlignment="1">
      <alignment horizontal="left" vertic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BB952E90-84F8-4BC5-B500-C731FF97DCCE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24.259998518987256</c:v>
                </c:pt>
                <c:pt idx="1">
                  <c:v>34.960820481059869</c:v>
                </c:pt>
                <c:pt idx="2">
                  <c:v>1.0722195668710912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89-4304-B5C9-F393EC03D21B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65.704685263077394</c:v>
                </c:pt>
                <c:pt idx="1">
                  <c:v>9.3455492212270119</c:v>
                </c:pt>
                <c:pt idx="2">
                  <c:v>2.6562368617681527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89-4304-B5C9-F393EC03D2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35896592"/>
        <c:axId val="435896920"/>
      </c:barChart>
      <c:catAx>
        <c:axId val="435896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96920"/>
        <c:crosses val="autoZero"/>
        <c:auto val="1"/>
        <c:lblAlgn val="ctr"/>
        <c:lblOffset val="100"/>
        <c:noMultiLvlLbl val="0"/>
      </c:catAx>
      <c:valAx>
        <c:axId val="4358969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96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comparison'!$E$8:$E$14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comparison'!$F$8:$F$14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">
                  <c:v>12.991342807326975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CA-4EA3-894A-47C92E7FA4B4}"/>
            </c:ext>
          </c:extLst>
        </c:ser>
        <c:ser>
          <c:idx val="1"/>
          <c:order val="1"/>
          <c:tx>
            <c:strRef>
              <c:f>'Transcriptome comparison'!$G$7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comparison'!$E$8:$E$14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comparison'!$G$8:$G$14</c:f>
              <c:numCache>
                <c:formatCode>0.00</c:formatCode>
                <c:ptCount val="7"/>
                <c:pt idx="0">
                  <c:v>5.2400307681302799E-2</c:v>
                </c:pt>
                <c:pt idx="1">
                  <c:v>6.6519346911093358</c:v>
                </c:pt>
                <c:pt idx="2">
                  <c:v>12.416853864719275</c:v>
                </c:pt>
                <c:pt idx="3">
                  <c:v>1.0823798224150689</c:v>
                </c:pt>
                <c:pt idx="4">
                  <c:v>32.494838926456936</c:v>
                </c:pt>
                <c:pt idx="5">
                  <c:v>5.302582561874507</c:v>
                </c:pt>
                <c:pt idx="6">
                  <c:v>7.703695088820993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CA-4EA3-894A-47C92E7FA4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35874616"/>
        <c:axId val="435874944"/>
      </c:barChart>
      <c:catAx>
        <c:axId val="435874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74944"/>
        <c:crosses val="autoZero"/>
        <c:auto val="1"/>
        <c:lblAlgn val="ctr"/>
        <c:lblOffset val="100"/>
        <c:noMultiLvlLbl val="0"/>
      </c:catAx>
      <c:valAx>
        <c:axId val="435874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5874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comparison'!$B$35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comparison'!$A$36:$A$45</c:f>
              <c:strCache>
                <c:ptCount val="10"/>
                <c:pt idx="0">
                  <c:v>Kunitz-type inhibitor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Natriuretic peptide</c:v>
                </c:pt>
                <c:pt idx="4">
                  <c:v>Neurotoxin-like protein</c:v>
                </c:pt>
                <c:pt idx="5">
                  <c:v>PLA2</c:v>
                </c:pt>
                <c:pt idx="6">
                  <c:v>Short neurotoxin</c:v>
                </c:pt>
                <c:pt idx="7">
                  <c:v>SVMP</c:v>
                </c:pt>
                <c:pt idx="8">
                  <c:v>Unclassified 3FTX</c:v>
                </c:pt>
                <c:pt idx="9">
                  <c:v>Weak neuotoxin</c:v>
                </c:pt>
              </c:strCache>
            </c:strRef>
          </c:cat>
          <c:val>
            <c:numRef>
              <c:f>'Transcriptome comparison'!$B$36:$B$45</c:f>
              <c:numCache>
                <c:formatCode>General</c:formatCode>
                <c:ptCount val="10"/>
                <c:pt idx="0" formatCode="0.00">
                  <c:v>18.478663318680287</c:v>
                </c:pt>
                <c:pt idx="1">
                  <c:v>0</c:v>
                </c:pt>
                <c:pt idx="2">
                  <c:v>0</c:v>
                </c:pt>
                <c:pt idx="3" formatCode="0.00">
                  <c:v>2.9674109877681811</c:v>
                </c:pt>
                <c:pt idx="4">
                  <c:v>0</c:v>
                </c:pt>
                <c:pt idx="5" formatCode="0.00">
                  <c:v>34.960820481059869</c:v>
                </c:pt>
                <c:pt idx="6" formatCode="0.00">
                  <c:v>12.991342807326975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7-4A75-803E-104F3024C7C4}"/>
            </c:ext>
          </c:extLst>
        </c:ser>
        <c:ser>
          <c:idx val="1"/>
          <c:order val="1"/>
          <c:tx>
            <c:strRef>
              <c:f>'Transcriptome comparison'!$C$35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comparison'!$A$36:$A$45</c:f>
              <c:strCache>
                <c:ptCount val="10"/>
                <c:pt idx="0">
                  <c:v>Kunitz-type inhibitor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Natriuretic peptide</c:v>
                </c:pt>
                <c:pt idx="4">
                  <c:v>Neurotoxin-like protein</c:v>
                </c:pt>
                <c:pt idx="5">
                  <c:v>PLA2</c:v>
                </c:pt>
                <c:pt idx="6">
                  <c:v>Short neurotoxin</c:v>
                </c:pt>
                <c:pt idx="7">
                  <c:v>SVMP</c:v>
                </c:pt>
                <c:pt idx="8">
                  <c:v>Unclassified 3FTX</c:v>
                </c:pt>
                <c:pt idx="9">
                  <c:v>Weak neuotoxin</c:v>
                </c:pt>
              </c:strCache>
            </c:strRef>
          </c:cat>
          <c:val>
            <c:numRef>
              <c:f>'Transcriptome comparison'!$C$36:$C$45</c:f>
              <c:numCache>
                <c:formatCode>0.00</c:formatCode>
                <c:ptCount val="10"/>
                <c:pt idx="0">
                  <c:v>20.283100000000001</c:v>
                </c:pt>
                <c:pt idx="1">
                  <c:v>6.6519346911093358</c:v>
                </c:pt>
                <c:pt idx="2">
                  <c:v>12.416853864719275</c:v>
                </c:pt>
                <c:pt idx="3" formatCode="General">
                  <c:v>0</c:v>
                </c:pt>
                <c:pt idx="4">
                  <c:v>1.0823798224150689</c:v>
                </c:pt>
                <c:pt idx="5">
                  <c:v>9.3455492212270119</c:v>
                </c:pt>
                <c:pt idx="6">
                  <c:v>32.494838926456936</c:v>
                </c:pt>
                <c:pt idx="7">
                  <c:v>2.6562368617681527</c:v>
                </c:pt>
                <c:pt idx="8">
                  <c:v>5.302582561874507</c:v>
                </c:pt>
                <c:pt idx="9">
                  <c:v>7.703695088820993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7-4A75-803E-104F3024C7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3113688"/>
        <c:axId val="513112376"/>
      </c:barChart>
      <c:catAx>
        <c:axId val="513113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12376"/>
        <c:crosses val="autoZero"/>
        <c:auto val="1"/>
        <c:lblAlgn val="ctr"/>
        <c:lblOffset val="100"/>
        <c:noMultiLvlLbl val="0"/>
      </c:catAx>
      <c:valAx>
        <c:axId val="5131123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13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number'!$G$2:$G$8</c:f>
              <c:strCache>
                <c:ptCount val="7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  <c:pt idx="6">
                  <c:v>SVMP</c:v>
                </c:pt>
              </c:strCache>
            </c:strRef>
          </c:cat>
          <c:val>
            <c:numRef>
              <c:f>'Proteoform number'!$H$2:$H$8</c:f>
              <c:numCache>
                <c:formatCode>General</c:formatCode>
                <c:ptCount val="7"/>
                <c:pt idx="0">
                  <c:v>42</c:v>
                </c:pt>
                <c:pt idx="1">
                  <c:v>1</c:v>
                </c:pt>
                <c:pt idx="2">
                  <c:v>7</c:v>
                </c:pt>
                <c:pt idx="3">
                  <c:v>1</c:v>
                </c:pt>
                <c:pt idx="4">
                  <c:v>2</c:v>
                </c:pt>
                <c:pt idx="5">
                  <c:v>7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89-4AEC-8987-2CF88D86FE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3127464"/>
        <c:axId val="513128776"/>
      </c:barChart>
      <c:catAx>
        <c:axId val="513127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28776"/>
        <c:crosses val="autoZero"/>
        <c:auto val="1"/>
        <c:lblAlgn val="ctr"/>
        <c:lblOffset val="100"/>
        <c:noMultiLvlLbl val="0"/>
      </c:catAx>
      <c:valAx>
        <c:axId val="513128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274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number'!$G$2:$G$8</c:f>
              <c:strCache>
                <c:ptCount val="7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  <c:pt idx="6">
                  <c:v>SVMP</c:v>
                </c:pt>
              </c:strCache>
            </c:strRef>
          </c:cat>
          <c:val>
            <c:numRef>
              <c:f>'Proteoform number'!$I$2:$I$8</c:f>
              <c:numCache>
                <c:formatCode>General</c:formatCode>
                <c:ptCount val="7"/>
                <c:pt idx="0">
                  <c:v>75</c:v>
                </c:pt>
                <c:pt idx="1">
                  <c:v>1</c:v>
                </c:pt>
                <c:pt idx="2">
                  <c:v>30</c:v>
                </c:pt>
                <c:pt idx="3">
                  <c:v>1</c:v>
                </c:pt>
                <c:pt idx="4">
                  <c:v>4</c:v>
                </c:pt>
                <c:pt idx="5">
                  <c:v>26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E2-4E57-8143-27EC416FBB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20225416"/>
        <c:axId val="420222464"/>
      </c:barChart>
      <c:catAx>
        <c:axId val="420225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222464"/>
        <c:crosses val="autoZero"/>
        <c:auto val="1"/>
        <c:lblAlgn val="ctr"/>
        <c:lblOffset val="100"/>
        <c:noMultiLvlLbl val="0"/>
      </c:catAx>
      <c:valAx>
        <c:axId val="420222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225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number'!$G$2:$G$8</c:f>
              <c:strCache>
                <c:ptCount val="7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  <c:pt idx="6">
                  <c:v>SVMP</c:v>
                </c:pt>
              </c:strCache>
            </c:strRef>
          </c:cat>
          <c:val>
            <c:numRef>
              <c:f>'Proteoform number'!$J$2:$J$8</c:f>
              <c:numCache>
                <c:formatCode>General</c:formatCode>
                <c:ptCount val="7"/>
                <c:pt idx="0" formatCode="0.0">
                  <c:v>1.7857142857142858</c:v>
                </c:pt>
                <c:pt idx="1">
                  <c:v>1</c:v>
                </c:pt>
                <c:pt idx="2" formatCode="0.0">
                  <c:v>4.2857142857142856</c:v>
                </c:pt>
                <c:pt idx="3">
                  <c:v>1</c:v>
                </c:pt>
                <c:pt idx="4">
                  <c:v>2</c:v>
                </c:pt>
                <c:pt idx="5" formatCode="0.0">
                  <c:v>3.7142857142857144</c:v>
                </c:pt>
                <c:pt idx="6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9F-45F6-98B9-87801B3248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3132384"/>
        <c:axId val="513133696"/>
      </c:barChart>
      <c:catAx>
        <c:axId val="5131323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33696"/>
        <c:crosses val="autoZero"/>
        <c:auto val="1"/>
        <c:lblAlgn val="ctr"/>
        <c:lblOffset val="100"/>
        <c:noMultiLvlLbl val="0"/>
      </c:catAx>
      <c:valAx>
        <c:axId val="513133696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32384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number'!$G$2:$G$8</c:f>
              <c:strCache>
                <c:ptCount val="7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  <c:pt idx="6">
                  <c:v>SVMP</c:v>
                </c:pt>
              </c:strCache>
            </c:strRef>
          </c:cat>
          <c:val>
            <c:numRef>
              <c:f>'Proteoform number'!$K$2:$K$8</c:f>
              <c:numCache>
                <c:formatCode>0.00</c:formatCode>
                <c:ptCount val="7"/>
                <c:pt idx="0">
                  <c:v>65.704685263077408</c:v>
                </c:pt>
                <c:pt idx="1">
                  <c:v>0.15096888378891099</c:v>
                </c:pt>
                <c:pt idx="2">
                  <c:v>20.283100000000001</c:v>
                </c:pt>
                <c:pt idx="3">
                  <c:v>1.17258705819588E-2</c:v>
                </c:pt>
                <c:pt idx="4">
                  <c:v>0.11884624597430289</c:v>
                </c:pt>
                <c:pt idx="5">
                  <c:v>9.3455492212270119</c:v>
                </c:pt>
                <c:pt idx="6">
                  <c:v>2.6562368617681527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06-49F4-B7E6-53645254431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20222792"/>
        <c:axId val="420223120"/>
      </c:barChart>
      <c:catAx>
        <c:axId val="42022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223120"/>
        <c:crosses val="autoZero"/>
        <c:auto val="1"/>
        <c:lblAlgn val="ctr"/>
        <c:lblOffset val="100"/>
        <c:noMultiLvlLbl val="0"/>
      </c:catAx>
      <c:valAx>
        <c:axId val="4202231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20222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457200</xdr:colOff>
      <xdr:row>0</xdr:row>
      <xdr:rowOff>0</xdr:rowOff>
    </xdr:from>
    <xdr:to>
      <xdr:col>16</xdr:col>
      <xdr:colOff>419100</xdr:colOff>
      <xdr:row>16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6862572-C341-4702-B954-28A6278A8E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514349</xdr:colOff>
      <xdr:row>16</xdr:row>
      <xdr:rowOff>109536</xdr:rowOff>
    </xdr:from>
    <xdr:to>
      <xdr:col>19</xdr:col>
      <xdr:colOff>533400</xdr:colOff>
      <xdr:row>37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16DE6E-F45E-4F51-B542-5A3F0434254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133349</xdr:colOff>
      <xdr:row>38</xdr:row>
      <xdr:rowOff>4761</xdr:rowOff>
    </xdr:from>
    <xdr:to>
      <xdr:col>15</xdr:col>
      <xdr:colOff>228599</xdr:colOff>
      <xdr:row>63</xdr:row>
      <xdr:rowOff>47624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BD4134-287D-48C7-B414-B0C18C3FB3B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85725</xdr:colOff>
      <xdr:row>14</xdr:row>
      <xdr:rowOff>138112</xdr:rowOff>
    </xdr:from>
    <xdr:to>
      <xdr:col>9</xdr:col>
      <xdr:colOff>695325</xdr:colOff>
      <xdr:row>29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BD90206-B5BB-4BBC-A268-10667BAF3E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85725</xdr:colOff>
      <xdr:row>29</xdr:row>
      <xdr:rowOff>42862</xdr:rowOff>
    </xdr:from>
    <xdr:to>
      <xdr:col>9</xdr:col>
      <xdr:colOff>695325</xdr:colOff>
      <xdr:row>43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7634B9B-C83A-41E6-B48D-4754E3A351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742950</xdr:colOff>
      <xdr:row>14</xdr:row>
      <xdr:rowOff>138112</xdr:rowOff>
    </xdr:from>
    <xdr:to>
      <xdr:col>14</xdr:col>
      <xdr:colOff>419100</xdr:colOff>
      <xdr:row>29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D7BA4F-EC5E-4242-A0AD-3FEF0B8885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742950</xdr:colOff>
      <xdr:row>29</xdr:row>
      <xdr:rowOff>52387</xdr:rowOff>
    </xdr:from>
    <xdr:to>
      <xdr:col>14</xdr:col>
      <xdr:colOff>419100</xdr:colOff>
      <xdr:row>43</xdr:row>
      <xdr:rowOff>128587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2CDA371-FDCA-4267-BF35-A78675CBC3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48"/>
  <sheetViews>
    <sheetView workbookViewId="0">
      <selection activeCell="D38" sqref="D38"/>
    </sheetView>
  </sheetViews>
  <sheetFormatPr defaultColWidth="11.42578125" defaultRowHeight="15" x14ac:dyDescent="0.25"/>
  <cols>
    <col min="1" max="1" width="10.85546875" style="1"/>
    <col min="2" max="2" width="14.85546875" style="1" customWidth="1"/>
    <col min="3" max="3" width="17" style="1" customWidth="1"/>
    <col min="4" max="4" width="42" customWidth="1"/>
    <col min="5" max="5" width="81.28515625" customWidth="1"/>
    <col min="6" max="6" width="47" customWidth="1"/>
    <col min="7" max="8" width="10.85546875" style="1"/>
  </cols>
  <sheetData>
    <row r="1" spans="1:15" ht="21" x14ac:dyDescent="0.25">
      <c r="A1" s="19" t="s">
        <v>202</v>
      </c>
      <c r="B1" s="19"/>
      <c r="C1" s="19"/>
      <c r="D1" s="1"/>
      <c r="E1" s="1"/>
      <c r="F1" s="1"/>
      <c r="G1"/>
      <c r="I1" s="1"/>
    </row>
    <row r="2" spans="1:15" s="3" customFormat="1" ht="15.75" x14ac:dyDescent="0.25">
      <c r="A2" s="5" t="s">
        <v>0</v>
      </c>
      <c r="B2" s="6" t="s">
        <v>1</v>
      </c>
      <c r="C2" s="6" t="s">
        <v>199</v>
      </c>
      <c r="D2" s="6" t="s">
        <v>200</v>
      </c>
      <c r="E2" s="6" t="s">
        <v>201</v>
      </c>
      <c r="F2" s="9"/>
      <c r="G2" s="6" t="s">
        <v>2</v>
      </c>
      <c r="H2" s="6" t="s">
        <v>3</v>
      </c>
      <c r="J2" s="4"/>
      <c r="K2" s="7"/>
      <c r="L2" s="8"/>
      <c r="M2" s="8"/>
      <c r="N2" s="8"/>
      <c r="O2" s="8"/>
    </row>
    <row r="3" spans="1:15" x14ac:dyDescent="0.25">
      <c r="A3" s="1">
        <v>1878</v>
      </c>
      <c r="B3" s="2">
        <v>32784490090</v>
      </c>
      <c r="C3" s="1">
        <f t="shared" ref="C3:C34" si="0">(B3*100)/$B$148</f>
        <v>5.360913667009628</v>
      </c>
      <c r="D3" t="s">
        <v>6</v>
      </c>
      <c r="E3" s="10" t="s">
        <v>217</v>
      </c>
      <c r="G3" s="2">
        <v>5.1967966209999997E-10</v>
      </c>
      <c r="H3" s="2">
        <v>5.196796622E-10</v>
      </c>
    </row>
    <row r="4" spans="1:15" x14ac:dyDescent="0.25">
      <c r="A4" s="1">
        <v>1108</v>
      </c>
      <c r="B4" s="2">
        <v>32070789380</v>
      </c>
      <c r="C4" s="1">
        <f t="shared" si="0"/>
        <v>5.2442094608471983</v>
      </c>
      <c r="D4" t="s">
        <v>97</v>
      </c>
      <c r="E4" s="10" t="s">
        <v>214</v>
      </c>
      <c r="G4" s="2">
        <v>2.2606279710000001E-5</v>
      </c>
      <c r="H4" s="2">
        <v>2.2606534669999999E-5</v>
      </c>
    </row>
    <row r="5" spans="1:15" x14ac:dyDescent="0.25">
      <c r="A5" s="1">
        <v>601</v>
      </c>
      <c r="B5" s="2">
        <v>30939498350</v>
      </c>
      <c r="C5" s="11">
        <f t="shared" si="0"/>
        <v>5.0592209639255312</v>
      </c>
      <c r="D5" t="s">
        <v>52</v>
      </c>
      <c r="E5" t="s">
        <v>206</v>
      </c>
      <c r="G5" s="2">
        <v>4.0528915539999997E-11</v>
      </c>
      <c r="H5" s="2">
        <v>4.0528915539999997E-11</v>
      </c>
    </row>
    <row r="6" spans="1:15" x14ac:dyDescent="0.25">
      <c r="A6" s="1">
        <v>1187</v>
      </c>
      <c r="B6" s="2">
        <v>29250493450</v>
      </c>
      <c r="C6" s="11">
        <f t="shared" si="0"/>
        <v>4.783035199644937</v>
      </c>
      <c r="D6" t="s">
        <v>101</v>
      </c>
      <c r="E6" t="s">
        <v>102</v>
      </c>
      <c r="G6" s="2">
        <v>1.023300046E-7</v>
      </c>
      <c r="H6" s="2">
        <v>1.023300098E-7</v>
      </c>
    </row>
    <row r="7" spans="1:15" x14ac:dyDescent="0.25">
      <c r="A7" s="1">
        <v>236</v>
      </c>
      <c r="B7" s="2">
        <v>24948797080</v>
      </c>
      <c r="C7" s="1">
        <f t="shared" si="0"/>
        <v>4.079622616501152</v>
      </c>
      <c r="D7" t="s">
        <v>9</v>
      </c>
      <c r="E7" t="s">
        <v>10</v>
      </c>
      <c r="G7" s="1">
        <v>1.238959774E-4</v>
      </c>
      <c r="H7" s="1">
        <v>1.2390363610000001E-4</v>
      </c>
    </row>
    <row r="8" spans="1:15" x14ac:dyDescent="0.25">
      <c r="A8" s="1">
        <v>323</v>
      </c>
      <c r="B8" s="2">
        <v>24948797080</v>
      </c>
      <c r="C8" s="1">
        <f t="shared" si="0"/>
        <v>4.079622616501152</v>
      </c>
      <c r="D8" t="s">
        <v>22</v>
      </c>
      <c r="E8" t="s">
        <v>23</v>
      </c>
      <c r="G8" s="2">
        <v>6.1644642920000002E-5</v>
      </c>
      <c r="H8" s="2">
        <v>6.1646538809999993E-5</v>
      </c>
    </row>
    <row r="9" spans="1:15" x14ac:dyDescent="0.25">
      <c r="A9" s="1">
        <v>349</v>
      </c>
      <c r="B9" s="2">
        <v>24948797080</v>
      </c>
      <c r="C9" s="11">
        <f t="shared" si="0"/>
        <v>4.079622616501152</v>
      </c>
      <c r="D9" t="s">
        <v>24</v>
      </c>
      <c r="E9" s="10" t="s">
        <v>203</v>
      </c>
      <c r="G9" s="2">
        <v>6.4387701199999996E-10</v>
      </c>
      <c r="H9" s="2">
        <v>6.4387701220000003E-10</v>
      </c>
    </row>
    <row r="10" spans="1:15" x14ac:dyDescent="0.25">
      <c r="A10" s="1">
        <v>368</v>
      </c>
      <c r="B10" s="2">
        <v>24948797080</v>
      </c>
      <c r="C10" s="1">
        <f t="shared" si="0"/>
        <v>4.079622616501152</v>
      </c>
      <c r="D10" t="s">
        <v>28</v>
      </c>
      <c r="E10" t="s">
        <v>29</v>
      </c>
      <c r="G10" s="2">
        <v>2.3499289299999999E-8</v>
      </c>
      <c r="H10" s="2">
        <v>2.3499289569999999E-8</v>
      </c>
    </row>
    <row r="11" spans="1:15" x14ac:dyDescent="0.25">
      <c r="A11" s="1">
        <v>395</v>
      </c>
      <c r="B11" s="2">
        <v>24948797080</v>
      </c>
      <c r="C11" s="1">
        <f t="shared" si="0"/>
        <v>4.079622616501152</v>
      </c>
      <c r="D11" t="s">
        <v>4</v>
      </c>
      <c r="E11" t="s">
        <v>31</v>
      </c>
      <c r="G11" s="2">
        <v>1.6603751610000001E-5</v>
      </c>
      <c r="H11" s="2">
        <v>1.6603889149999999E-5</v>
      </c>
    </row>
    <row r="12" spans="1:15" x14ac:dyDescent="0.25">
      <c r="A12" s="1">
        <v>429</v>
      </c>
      <c r="B12" s="2">
        <v>24948797080</v>
      </c>
      <c r="C12" s="1">
        <f t="shared" si="0"/>
        <v>4.079622616501152</v>
      </c>
      <c r="D12" t="s">
        <v>19</v>
      </c>
      <c r="E12" t="s">
        <v>33</v>
      </c>
      <c r="G12" s="2">
        <v>8.2261248570000006E-8</v>
      </c>
      <c r="H12" s="2">
        <v>8.2261251950000001E-8</v>
      </c>
    </row>
    <row r="13" spans="1:15" x14ac:dyDescent="0.25">
      <c r="A13" s="1">
        <v>456</v>
      </c>
      <c r="B13" s="2">
        <v>24948797080</v>
      </c>
      <c r="C13" s="1">
        <f t="shared" si="0"/>
        <v>4.079622616501152</v>
      </c>
      <c r="D13" t="s">
        <v>5</v>
      </c>
      <c r="E13" t="s">
        <v>35</v>
      </c>
      <c r="G13" s="2">
        <v>7.8912513930000003E-5</v>
      </c>
      <c r="H13" s="2">
        <v>7.8915620760000002E-5</v>
      </c>
    </row>
    <row r="14" spans="1:15" x14ac:dyDescent="0.25">
      <c r="A14" s="1">
        <v>484</v>
      </c>
      <c r="B14" s="2">
        <v>24948797080</v>
      </c>
      <c r="C14" s="1">
        <f t="shared" si="0"/>
        <v>4.079622616501152</v>
      </c>
      <c r="D14" t="s">
        <v>38</v>
      </c>
      <c r="E14" t="s">
        <v>39</v>
      </c>
      <c r="F14" s="10"/>
      <c r="G14" s="1">
        <v>5.8013974479999997E-3</v>
      </c>
      <c r="H14" s="1">
        <v>5.8182722369999997E-3</v>
      </c>
    </row>
    <row r="15" spans="1:15" x14ac:dyDescent="0.25">
      <c r="A15" s="1">
        <v>572</v>
      </c>
      <c r="B15" s="2">
        <v>20639498350</v>
      </c>
      <c r="C15" s="11">
        <f t="shared" si="0"/>
        <v>3.3749668968768658</v>
      </c>
      <c r="D15" t="s">
        <v>46</v>
      </c>
      <c r="E15" s="10" t="s">
        <v>205</v>
      </c>
      <c r="G15" s="1">
        <v>1.6374363940000001E-4</v>
      </c>
      <c r="H15" s="1">
        <v>1.6375701700000001E-4</v>
      </c>
    </row>
    <row r="16" spans="1:15" x14ac:dyDescent="0.25">
      <c r="A16" s="1">
        <v>1044</v>
      </c>
      <c r="B16" s="2">
        <v>16070789380</v>
      </c>
      <c r="C16" s="1">
        <f t="shared" si="0"/>
        <v>2.6278924634900487</v>
      </c>
      <c r="D16" t="s">
        <v>84</v>
      </c>
      <c r="E16" t="s">
        <v>85</v>
      </c>
      <c r="G16" s="2">
        <v>1.639026495E-5</v>
      </c>
      <c r="H16" s="2">
        <v>1.6390398969999999E-5</v>
      </c>
    </row>
    <row r="17" spans="1:8" x14ac:dyDescent="0.25">
      <c r="A17" s="1">
        <v>1063</v>
      </c>
      <c r="B17" s="2">
        <v>16070789380</v>
      </c>
      <c r="C17" s="1">
        <f t="shared" si="0"/>
        <v>2.6278924634900487</v>
      </c>
      <c r="D17" t="s">
        <v>88</v>
      </c>
      <c r="E17" t="s">
        <v>89</v>
      </c>
      <c r="G17" s="1">
        <v>1.6374363940000001E-4</v>
      </c>
      <c r="H17" s="1">
        <v>1.6375701700000001E-4</v>
      </c>
    </row>
    <row r="18" spans="1:8" x14ac:dyDescent="0.25">
      <c r="A18" s="1">
        <v>1253</v>
      </c>
      <c r="B18" s="2">
        <v>16070789380</v>
      </c>
      <c r="C18" s="1">
        <f t="shared" si="0"/>
        <v>2.6278924634900487</v>
      </c>
      <c r="D18" t="s">
        <v>98</v>
      </c>
      <c r="E18" t="s">
        <v>108</v>
      </c>
      <c r="G18" s="2">
        <v>2.0293454910000001E-8</v>
      </c>
      <c r="H18" s="2">
        <v>2.0293455119999999E-8</v>
      </c>
    </row>
    <row r="19" spans="1:8" x14ac:dyDescent="0.25">
      <c r="A19" s="1">
        <v>1286</v>
      </c>
      <c r="B19" s="2">
        <v>16070789380</v>
      </c>
      <c r="C19" s="1">
        <f t="shared" si="0"/>
        <v>2.6278924634900487</v>
      </c>
      <c r="D19" t="s">
        <v>64</v>
      </c>
      <c r="E19" t="s">
        <v>110</v>
      </c>
      <c r="G19" s="1">
        <v>1.6137644020000001E-3</v>
      </c>
      <c r="H19" s="1">
        <v>1.6150650240000001E-3</v>
      </c>
    </row>
    <row r="20" spans="1:8" x14ac:dyDescent="0.25">
      <c r="A20" s="1">
        <v>1292</v>
      </c>
      <c r="B20" s="2">
        <v>16070789380</v>
      </c>
      <c r="C20" s="1">
        <f t="shared" si="0"/>
        <v>2.6278924634900487</v>
      </c>
      <c r="D20" t="s">
        <v>112</v>
      </c>
      <c r="E20" t="s">
        <v>113</v>
      </c>
      <c r="G20" s="2">
        <v>7.1551800370000002E-9</v>
      </c>
      <c r="H20" s="2">
        <v>7.155180063E-9</v>
      </c>
    </row>
    <row r="21" spans="1:8" x14ac:dyDescent="0.25">
      <c r="A21" s="1">
        <v>1367</v>
      </c>
      <c r="B21" s="2">
        <v>16070789380</v>
      </c>
      <c r="C21" s="1">
        <f t="shared" si="0"/>
        <v>2.6278924634900487</v>
      </c>
      <c r="D21" t="s">
        <v>119</v>
      </c>
      <c r="E21" t="s">
        <v>121</v>
      </c>
      <c r="G21" s="2">
        <v>4.309955712E-7</v>
      </c>
      <c r="H21" s="2">
        <v>4.3099566390000001E-7</v>
      </c>
    </row>
    <row r="22" spans="1:8" x14ac:dyDescent="0.25">
      <c r="A22" s="1">
        <v>1243</v>
      </c>
      <c r="B22" s="2">
        <v>14250493450</v>
      </c>
      <c r="C22" s="1">
        <f t="shared" si="0"/>
        <v>2.3302380146226085</v>
      </c>
      <c r="D22" t="s">
        <v>60</v>
      </c>
      <c r="E22" t="s">
        <v>107</v>
      </c>
      <c r="G22" s="2">
        <v>1.8974382890000001E-8</v>
      </c>
      <c r="H22" s="2">
        <v>1.8974383069999999E-8</v>
      </c>
    </row>
    <row r="23" spans="1:8" x14ac:dyDescent="0.25">
      <c r="A23" s="1">
        <v>1258</v>
      </c>
      <c r="B23" s="2">
        <v>14250493450</v>
      </c>
      <c r="C23" s="1">
        <f t="shared" si="0"/>
        <v>2.3302380146226085</v>
      </c>
      <c r="D23" t="s">
        <v>75</v>
      </c>
      <c r="E23" t="s">
        <v>109</v>
      </c>
      <c r="G23" s="2">
        <v>1.5083997909999998E-11</v>
      </c>
      <c r="H23" s="2">
        <v>1.5083997909999998E-11</v>
      </c>
    </row>
    <row r="24" spans="1:8" x14ac:dyDescent="0.25">
      <c r="A24" s="1">
        <v>1287</v>
      </c>
      <c r="B24" s="2">
        <v>14250493450</v>
      </c>
      <c r="C24" s="1">
        <f t="shared" si="0"/>
        <v>2.3302380146226085</v>
      </c>
      <c r="D24" t="s">
        <v>76</v>
      </c>
      <c r="E24" t="s">
        <v>111</v>
      </c>
      <c r="G24" s="1">
        <v>1.880950911E-3</v>
      </c>
      <c r="H24" s="1">
        <v>1.88272203E-3</v>
      </c>
    </row>
    <row r="25" spans="1:8" x14ac:dyDescent="0.25">
      <c r="A25" s="1">
        <v>1814</v>
      </c>
      <c r="B25" s="2">
        <v>13004963200</v>
      </c>
      <c r="C25" s="1">
        <f t="shared" si="0"/>
        <v>2.1265691418852648</v>
      </c>
      <c r="D25" t="s">
        <v>6</v>
      </c>
      <c r="E25" t="s">
        <v>167</v>
      </c>
      <c r="G25" s="2">
        <v>2.5625991099999999E-5</v>
      </c>
      <c r="H25" s="2">
        <v>2.562631946E-5</v>
      </c>
    </row>
    <row r="26" spans="1:8" x14ac:dyDescent="0.25">
      <c r="A26" s="1">
        <v>978</v>
      </c>
      <c r="B26" s="1">
        <v>11560091366</v>
      </c>
      <c r="C26" s="11">
        <f t="shared" si="0"/>
        <v>1.8903039707417149</v>
      </c>
      <c r="D26" t="s">
        <v>40</v>
      </c>
      <c r="E26" s="10" t="s">
        <v>211</v>
      </c>
      <c r="G26" s="2">
        <v>7.850347457E-5</v>
      </c>
      <c r="H26" s="2">
        <v>7.850654913E-5</v>
      </c>
    </row>
    <row r="27" spans="1:8" x14ac:dyDescent="0.25">
      <c r="A27" s="1">
        <v>568</v>
      </c>
      <c r="B27" s="2">
        <v>10339498350</v>
      </c>
      <c r="C27" s="1">
        <f t="shared" si="0"/>
        <v>1.6907128298282006</v>
      </c>
      <c r="D27" t="s">
        <v>44</v>
      </c>
      <c r="E27" t="s">
        <v>45</v>
      </c>
      <c r="G27" s="2">
        <v>2.3072699360000001E-6</v>
      </c>
      <c r="H27" s="2">
        <v>2.3072725939999998E-6</v>
      </c>
    </row>
    <row r="28" spans="1:8" x14ac:dyDescent="0.25">
      <c r="A28" s="1">
        <v>598</v>
      </c>
      <c r="B28" s="2">
        <v>10339498350</v>
      </c>
      <c r="C28" s="1">
        <f t="shared" si="0"/>
        <v>1.6907128298282006</v>
      </c>
      <c r="D28" t="s">
        <v>5</v>
      </c>
      <c r="E28" t="s">
        <v>51</v>
      </c>
      <c r="G28" s="2">
        <v>3.8398350880000003E-6</v>
      </c>
      <c r="H28" s="2">
        <v>3.8398424600000004E-6</v>
      </c>
    </row>
    <row r="29" spans="1:8" x14ac:dyDescent="0.25">
      <c r="A29" s="1">
        <v>690</v>
      </c>
      <c r="B29" s="2">
        <v>10339498350</v>
      </c>
      <c r="C29" s="1">
        <f t="shared" si="0"/>
        <v>1.6907128298282006</v>
      </c>
      <c r="D29" t="s">
        <v>56</v>
      </c>
      <c r="E29" t="s">
        <v>61</v>
      </c>
      <c r="F29" s="10"/>
      <c r="G29" s="2">
        <v>2.4179376909999998E-7</v>
      </c>
      <c r="H29" s="2">
        <v>2.4179379469999999E-7</v>
      </c>
    </row>
    <row r="30" spans="1:8" x14ac:dyDescent="0.25">
      <c r="A30" s="1">
        <v>700</v>
      </c>
      <c r="B30" s="2">
        <v>10339498350</v>
      </c>
      <c r="C30" s="1">
        <f t="shared" si="0"/>
        <v>1.6907128298282006</v>
      </c>
      <c r="D30" t="s">
        <v>62</v>
      </c>
      <c r="E30" t="s">
        <v>63</v>
      </c>
      <c r="G30" s="2">
        <v>2.3486809290000001E-7</v>
      </c>
      <c r="H30" s="2">
        <v>2.348681204E-7</v>
      </c>
    </row>
    <row r="31" spans="1:8" x14ac:dyDescent="0.25">
      <c r="A31" s="1">
        <v>2955</v>
      </c>
      <c r="B31" s="1">
        <v>6295446316</v>
      </c>
      <c r="C31" s="1">
        <f t="shared" si="0"/>
        <v>1.0294302001562659</v>
      </c>
      <c r="D31" t="s">
        <v>6</v>
      </c>
      <c r="E31" t="s">
        <v>196</v>
      </c>
      <c r="G31" s="1">
        <v>1.2334536260000001E-4</v>
      </c>
      <c r="H31" s="1">
        <v>1.233529533E-4</v>
      </c>
    </row>
    <row r="32" spans="1:8" x14ac:dyDescent="0.25">
      <c r="A32" s="1">
        <v>740</v>
      </c>
      <c r="B32" s="1">
        <v>5745859057</v>
      </c>
      <c r="C32" s="1">
        <f t="shared" si="0"/>
        <v>0.93956179470297663</v>
      </c>
      <c r="D32" t="s">
        <v>7</v>
      </c>
      <c r="E32" t="s">
        <v>207</v>
      </c>
      <c r="G32" s="2">
        <v>2.9751120909999998E-7</v>
      </c>
      <c r="H32" s="2">
        <v>2.9751125330000003E-7</v>
      </c>
    </row>
    <row r="33" spans="1:8" x14ac:dyDescent="0.25">
      <c r="A33" s="1">
        <v>1450</v>
      </c>
      <c r="B33" s="1">
        <v>4695069015</v>
      </c>
      <c r="C33" s="1">
        <f t="shared" si="0"/>
        <v>0.76773680423183699</v>
      </c>
      <c r="D33" t="s">
        <v>133</v>
      </c>
      <c r="E33" t="s">
        <v>134</v>
      </c>
      <c r="G33" s="2">
        <v>2.7560583939999999E-5</v>
      </c>
      <c r="H33" s="2">
        <v>2.7560963329999999E-5</v>
      </c>
    </row>
    <row r="34" spans="1:8" x14ac:dyDescent="0.25">
      <c r="A34" s="1">
        <v>1624</v>
      </c>
      <c r="B34" s="1">
        <v>2607873980</v>
      </c>
      <c r="C34" s="1">
        <f t="shared" si="0"/>
        <v>0.42643906380246505</v>
      </c>
      <c r="D34" t="s">
        <v>105</v>
      </c>
      <c r="E34" t="s">
        <v>143</v>
      </c>
      <c r="G34" s="2">
        <v>1.214869767E-5</v>
      </c>
      <c r="H34" s="2">
        <v>1.21487713E-5</v>
      </c>
    </row>
    <row r="35" spans="1:8" x14ac:dyDescent="0.25">
      <c r="A35" s="1">
        <v>1640</v>
      </c>
      <c r="B35" s="1">
        <v>2607873980</v>
      </c>
      <c r="C35" s="1">
        <f t="shared" ref="C35:C66" si="1">(B35*100)/$B$148</f>
        <v>0.42643906380246505</v>
      </c>
      <c r="D35" t="s">
        <v>106</v>
      </c>
      <c r="E35" t="s">
        <v>149</v>
      </c>
      <c r="G35" s="2">
        <v>1.50277258E-7</v>
      </c>
      <c r="H35" s="2">
        <v>1.502772693E-7</v>
      </c>
    </row>
    <row r="36" spans="1:8" x14ac:dyDescent="0.25">
      <c r="A36" s="1">
        <v>1662</v>
      </c>
      <c r="B36" s="1">
        <v>2607873980</v>
      </c>
      <c r="C36" s="1">
        <f t="shared" si="1"/>
        <v>0.42643906380246505</v>
      </c>
      <c r="D36" t="s">
        <v>103</v>
      </c>
      <c r="E36" t="s">
        <v>154</v>
      </c>
      <c r="G36" s="2">
        <v>6.7303920230000004E-6</v>
      </c>
      <c r="H36" s="2">
        <v>6.7304146719999998E-6</v>
      </c>
    </row>
    <row r="37" spans="1:8" x14ac:dyDescent="0.25">
      <c r="A37" s="1">
        <v>1688</v>
      </c>
      <c r="B37" s="1">
        <v>2607873980</v>
      </c>
      <c r="C37" s="1">
        <f t="shared" si="1"/>
        <v>0.42643906380246505</v>
      </c>
      <c r="D37" t="s">
        <v>24</v>
      </c>
      <c r="E37" t="s">
        <v>159</v>
      </c>
      <c r="G37" s="2">
        <v>2.8408839409999997E-23</v>
      </c>
      <c r="H37" s="2">
        <v>2.8408839409999997E-23</v>
      </c>
    </row>
    <row r="38" spans="1:8" x14ac:dyDescent="0.25">
      <c r="A38" s="1">
        <v>1427</v>
      </c>
      <c r="B38" s="1">
        <v>1593342204</v>
      </c>
      <c r="C38" s="1">
        <f t="shared" si="1"/>
        <v>0.2605430181832315</v>
      </c>
      <c r="D38" t="s">
        <v>123</v>
      </c>
      <c r="E38" t="s">
        <v>129</v>
      </c>
      <c r="G38" s="2">
        <v>1.204022781E-5</v>
      </c>
      <c r="H38" s="2">
        <v>1.204030013E-5</v>
      </c>
    </row>
    <row r="39" spans="1:8" x14ac:dyDescent="0.25">
      <c r="A39" s="1">
        <v>1430</v>
      </c>
      <c r="B39" s="1">
        <v>1593342204</v>
      </c>
      <c r="C39" s="1">
        <f t="shared" si="1"/>
        <v>0.2605430181832315</v>
      </c>
      <c r="D39" t="s">
        <v>53</v>
      </c>
      <c r="E39" t="s">
        <v>130</v>
      </c>
      <c r="G39" s="2">
        <v>1.7789999020000001E-6</v>
      </c>
      <c r="H39" s="2">
        <v>1.7790014839999999E-6</v>
      </c>
    </row>
    <row r="40" spans="1:8" x14ac:dyDescent="0.25">
      <c r="A40" s="1">
        <v>296</v>
      </c>
      <c r="B40" s="1">
        <v>1530672153</v>
      </c>
      <c r="C40" s="1">
        <f t="shared" si="1"/>
        <v>0.25029522320469777</v>
      </c>
      <c r="D40" t="s">
        <v>5</v>
      </c>
      <c r="E40" t="s">
        <v>17</v>
      </c>
      <c r="G40" s="2">
        <v>1.153361213E-14</v>
      </c>
      <c r="H40" s="2">
        <v>1.153361213E-14</v>
      </c>
    </row>
    <row r="41" spans="1:8" x14ac:dyDescent="0.25">
      <c r="A41" s="1">
        <v>357</v>
      </c>
      <c r="B41" s="1">
        <v>1530672153</v>
      </c>
      <c r="C41" s="1">
        <f t="shared" si="1"/>
        <v>0.25029522320469777</v>
      </c>
      <c r="D41" t="s">
        <v>26</v>
      </c>
      <c r="E41" t="s">
        <v>27</v>
      </c>
      <c r="G41" s="2">
        <v>2.8393437680000001E-28</v>
      </c>
      <c r="H41" s="2">
        <v>2.8393437680000001E-28</v>
      </c>
    </row>
    <row r="42" spans="1:8" x14ac:dyDescent="0.25">
      <c r="A42" s="1">
        <v>356</v>
      </c>
      <c r="B42" s="1">
        <v>1302429394</v>
      </c>
      <c r="C42" s="1">
        <f t="shared" si="1"/>
        <v>0.21297301008623579</v>
      </c>
      <c r="D42" t="s">
        <v>9</v>
      </c>
      <c r="E42" t="s">
        <v>25</v>
      </c>
      <c r="G42" s="2">
        <v>4.0757948639999998E-23</v>
      </c>
      <c r="H42" s="2">
        <v>4.0757948639999998E-23</v>
      </c>
    </row>
    <row r="43" spans="1:8" x14ac:dyDescent="0.25">
      <c r="A43" s="1">
        <v>378</v>
      </c>
      <c r="B43" s="1">
        <v>1302429394</v>
      </c>
      <c r="C43" s="1">
        <f t="shared" si="1"/>
        <v>0.21297301008623579</v>
      </c>
      <c r="D43" t="s">
        <v>5</v>
      </c>
      <c r="E43" t="s">
        <v>30</v>
      </c>
      <c r="G43" s="2">
        <v>2.6121116700000002E-12</v>
      </c>
      <c r="H43" s="2">
        <v>2.6121116700000002E-12</v>
      </c>
    </row>
    <row r="44" spans="1:8" x14ac:dyDescent="0.25">
      <c r="A44" s="1">
        <v>2212</v>
      </c>
      <c r="B44" s="1">
        <v>1183137754.8</v>
      </c>
      <c r="C44" s="1">
        <f t="shared" si="1"/>
        <v>0.19346646363113851</v>
      </c>
      <c r="D44" t="s">
        <v>6</v>
      </c>
      <c r="E44" t="s">
        <v>181</v>
      </c>
      <c r="G44" s="2">
        <v>1.365559594E-5</v>
      </c>
      <c r="H44" s="2">
        <v>1.3655688970000001E-5</v>
      </c>
    </row>
    <row r="45" spans="1:8" x14ac:dyDescent="0.25">
      <c r="A45" s="1">
        <v>2987</v>
      </c>
      <c r="B45" s="1">
        <v>1057057609</v>
      </c>
      <c r="C45" s="1">
        <f t="shared" si="1"/>
        <v>0.17284986185077553</v>
      </c>
      <c r="D45" t="s">
        <v>6</v>
      </c>
      <c r="E45" t="s">
        <v>197</v>
      </c>
      <c r="G45" s="2">
        <v>1.7885747929999998E-24</v>
      </c>
      <c r="H45" s="2">
        <v>1.7885747929999998E-24</v>
      </c>
    </row>
    <row r="46" spans="1:8" x14ac:dyDescent="0.25">
      <c r="A46" s="1">
        <v>1125</v>
      </c>
      <c r="B46" s="1">
        <v>970800425.79999995</v>
      </c>
      <c r="C46" s="1">
        <f t="shared" si="1"/>
        <v>0.15874510344138118</v>
      </c>
      <c r="D46" t="s">
        <v>98</v>
      </c>
      <c r="E46" t="s">
        <v>99</v>
      </c>
      <c r="G46" s="2">
        <v>2.429916715E-5</v>
      </c>
      <c r="H46" s="2">
        <v>2.4299461710000001E-5</v>
      </c>
    </row>
    <row r="47" spans="1:8" x14ac:dyDescent="0.25">
      <c r="A47" s="1">
        <v>2624</v>
      </c>
      <c r="B47" s="1">
        <v>923245211.89999998</v>
      </c>
      <c r="C47" s="1">
        <f t="shared" si="1"/>
        <v>0.15096888378891085</v>
      </c>
      <c r="D47" t="s">
        <v>135</v>
      </c>
      <c r="E47" t="s">
        <v>194</v>
      </c>
      <c r="G47" s="2">
        <v>2.381297666E-11</v>
      </c>
      <c r="H47" s="2">
        <v>2.381297666E-11</v>
      </c>
    </row>
    <row r="48" spans="1:8" x14ac:dyDescent="0.25">
      <c r="A48" s="1">
        <v>256</v>
      </c>
      <c r="B48" s="1">
        <v>784378353.89999998</v>
      </c>
      <c r="C48" s="1">
        <f t="shared" si="1"/>
        <v>0.1282614012292245</v>
      </c>
      <c r="D48" t="s">
        <v>5</v>
      </c>
      <c r="E48" t="s">
        <v>11</v>
      </c>
      <c r="G48" s="2">
        <v>4.9965093470000002E-16</v>
      </c>
      <c r="H48" s="2">
        <v>4.9965093470000002E-16</v>
      </c>
    </row>
    <row r="49" spans="1:8" x14ac:dyDescent="0.25">
      <c r="A49" s="1">
        <v>263</v>
      </c>
      <c r="B49" s="1">
        <v>784378353.89999998</v>
      </c>
      <c r="C49" s="1">
        <f t="shared" si="1"/>
        <v>0.1282614012292245</v>
      </c>
      <c r="D49" t="s">
        <v>13</v>
      </c>
      <c r="E49" t="s">
        <v>14</v>
      </c>
      <c r="G49" s="2">
        <v>4.6750733530000004E-13</v>
      </c>
      <c r="H49" s="2">
        <v>4.6750733530000004E-13</v>
      </c>
    </row>
    <row r="50" spans="1:8" x14ac:dyDescent="0.25">
      <c r="A50" s="1">
        <v>268</v>
      </c>
      <c r="B50" s="1">
        <v>784378353.89999998</v>
      </c>
      <c r="C50" s="1">
        <f t="shared" si="1"/>
        <v>0.1282614012292245</v>
      </c>
      <c r="D50" t="s">
        <v>15</v>
      </c>
      <c r="E50" t="s">
        <v>16</v>
      </c>
      <c r="F50" s="10"/>
      <c r="G50" s="2">
        <v>1.5760204460000002E-5</v>
      </c>
      <c r="H50" s="2">
        <v>1.576032852E-5</v>
      </c>
    </row>
    <row r="51" spans="1:8" x14ac:dyDescent="0.25">
      <c r="A51" s="1">
        <v>304</v>
      </c>
      <c r="B51" s="1">
        <v>784378353.89999998</v>
      </c>
      <c r="C51" s="1">
        <f t="shared" si="1"/>
        <v>0.1282614012292245</v>
      </c>
      <c r="D51" t="s">
        <v>19</v>
      </c>
      <c r="E51" t="s">
        <v>20</v>
      </c>
      <c r="G51" s="2">
        <v>1.0809286930000001E-5</v>
      </c>
      <c r="H51" s="2">
        <v>1.0809345219999999E-5</v>
      </c>
    </row>
    <row r="52" spans="1:8" x14ac:dyDescent="0.25">
      <c r="A52" s="1">
        <v>656</v>
      </c>
      <c r="B52" s="1">
        <v>689947294.79999995</v>
      </c>
      <c r="C52" s="1">
        <f t="shared" si="1"/>
        <v>0.11282005216661403</v>
      </c>
      <c r="D52" t="s">
        <v>7</v>
      </c>
      <c r="E52" t="s">
        <v>59</v>
      </c>
      <c r="G52" s="2">
        <v>1.252214683E-5</v>
      </c>
      <c r="H52" s="2">
        <v>1.252222523E-5</v>
      </c>
    </row>
    <row r="53" spans="1:8" x14ac:dyDescent="0.25">
      <c r="A53" s="1">
        <v>782</v>
      </c>
      <c r="B53" s="1">
        <v>688602307.5</v>
      </c>
      <c r="C53" s="1">
        <f t="shared" si="1"/>
        <v>0.11260012009572531</v>
      </c>
      <c r="D53" t="s">
        <v>67</v>
      </c>
      <c r="E53" t="s">
        <v>68</v>
      </c>
      <c r="G53" s="2">
        <v>9.856051476000001E-7</v>
      </c>
      <c r="H53" s="2">
        <v>9.8560563320000008E-7</v>
      </c>
    </row>
    <row r="54" spans="1:8" x14ac:dyDescent="0.25">
      <c r="A54" s="1">
        <v>836</v>
      </c>
      <c r="B54" s="1">
        <v>688602307.5</v>
      </c>
      <c r="C54" s="1">
        <f t="shared" si="1"/>
        <v>0.11260012009572531</v>
      </c>
      <c r="D54" t="s">
        <v>19</v>
      </c>
      <c r="E54" t="s">
        <v>69</v>
      </c>
      <c r="G54" s="2">
        <v>2.0625700930000001E-9</v>
      </c>
      <c r="H54" s="2">
        <v>2.062570095E-9</v>
      </c>
    </row>
    <row r="55" spans="1:8" x14ac:dyDescent="0.25">
      <c r="A55" s="1">
        <v>837</v>
      </c>
      <c r="B55" s="1">
        <v>688602307.5</v>
      </c>
      <c r="C55" s="1">
        <f t="shared" si="1"/>
        <v>0.11260012009572531</v>
      </c>
      <c r="D55" t="s">
        <v>7</v>
      </c>
      <c r="E55" t="s">
        <v>70</v>
      </c>
      <c r="G55" s="2">
        <v>3.3019430359999999E-10</v>
      </c>
      <c r="H55" s="2">
        <v>3.3019430370000002E-10</v>
      </c>
    </row>
    <row r="56" spans="1:8" x14ac:dyDescent="0.25">
      <c r="A56" s="1">
        <v>871</v>
      </c>
      <c r="B56" s="1">
        <v>688602307.5</v>
      </c>
      <c r="C56" s="1">
        <f t="shared" si="1"/>
        <v>0.11260012009572531</v>
      </c>
      <c r="D56" t="s">
        <v>73</v>
      </c>
      <c r="E56" s="10" t="s">
        <v>210</v>
      </c>
      <c r="G56" s="2">
        <v>3.3707621480000001E-18</v>
      </c>
      <c r="H56" s="2">
        <v>3.3707621480000001E-18</v>
      </c>
    </row>
    <row r="57" spans="1:8" x14ac:dyDescent="0.25">
      <c r="A57" s="1">
        <v>875</v>
      </c>
      <c r="B57" s="1">
        <v>688602307.5</v>
      </c>
      <c r="C57" s="1">
        <f t="shared" si="1"/>
        <v>0.11260012009572531</v>
      </c>
      <c r="D57" t="s">
        <v>47</v>
      </c>
      <c r="E57" t="s">
        <v>74</v>
      </c>
      <c r="G57" s="2">
        <v>1.7874294289999999E-20</v>
      </c>
      <c r="H57" s="2">
        <v>1.7874294289999999E-20</v>
      </c>
    </row>
    <row r="58" spans="1:8" x14ac:dyDescent="0.25">
      <c r="A58" s="1">
        <v>595</v>
      </c>
      <c r="B58" s="1">
        <v>629383263.89999998</v>
      </c>
      <c r="C58" s="1">
        <f t="shared" si="1"/>
        <v>0.10291663319960567</v>
      </c>
      <c r="D58" t="s">
        <v>49</v>
      </c>
      <c r="E58" t="s">
        <v>50</v>
      </c>
      <c r="F58" s="10"/>
      <c r="G58" s="2">
        <v>9.4695832490000004E-33</v>
      </c>
      <c r="H58" s="2">
        <v>9.4695832490000004E-33</v>
      </c>
    </row>
    <row r="59" spans="1:8" x14ac:dyDescent="0.25">
      <c r="A59" s="1">
        <v>610</v>
      </c>
      <c r="B59" s="1">
        <v>629383263.89999998</v>
      </c>
      <c r="C59" s="1">
        <f t="shared" si="1"/>
        <v>0.10291663319960567</v>
      </c>
      <c r="D59" t="s">
        <v>54</v>
      </c>
      <c r="E59" t="s">
        <v>55</v>
      </c>
      <c r="F59" s="10"/>
      <c r="G59" s="2">
        <v>4.6576590580000002E-26</v>
      </c>
      <c r="H59" s="2">
        <v>4.6576590580000002E-26</v>
      </c>
    </row>
    <row r="60" spans="1:8" x14ac:dyDescent="0.25">
      <c r="A60" s="1">
        <v>1903</v>
      </c>
      <c r="B60" s="1">
        <v>485161378.60000002</v>
      </c>
      <c r="C60" s="1">
        <f t="shared" si="1"/>
        <v>7.9333497580775472E-2</v>
      </c>
      <c r="D60" t="s">
        <v>6</v>
      </c>
      <c r="E60" t="s">
        <v>174</v>
      </c>
      <c r="F60" s="10"/>
      <c r="G60" s="2">
        <v>1.4138239000000001E-8</v>
      </c>
      <c r="H60" s="2">
        <v>1.4138239100000001E-8</v>
      </c>
    </row>
    <row r="61" spans="1:8" x14ac:dyDescent="0.25">
      <c r="A61" s="1">
        <v>1331</v>
      </c>
      <c r="B61" s="1">
        <v>420778426.10000002</v>
      </c>
      <c r="C61" s="1">
        <f t="shared" si="1"/>
        <v>6.8805609270413723E-2</v>
      </c>
      <c r="D61" t="s">
        <v>76</v>
      </c>
      <c r="E61" t="s">
        <v>118</v>
      </c>
      <c r="G61" s="2">
        <v>1.4602662550000001E-14</v>
      </c>
      <c r="H61" s="2">
        <v>1.4602662550000001E-14</v>
      </c>
    </row>
    <row r="62" spans="1:8" x14ac:dyDescent="0.25">
      <c r="A62" s="1">
        <v>321</v>
      </c>
      <c r="B62" s="1">
        <v>362518156.69999999</v>
      </c>
      <c r="C62" s="1">
        <f t="shared" si="1"/>
        <v>5.927890095154955E-2</v>
      </c>
      <c r="D62" t="s">
        <v>5</v>
      </c>
      <c r="E62" t="s">
        <v>21</v>
      </c>
      <c r="G62" s="2">
        <v>4.8748469739999998E-5</v>
      </c>
      <c r="H62" s="2">
        <v>4.8749652910000001E-5</v>
      </c>
    </row>
    <row r="63" spans="1:8" x14ac:dyDescent="0.25">
      <c r="A63" s="1">
        <v>2326</v>
      </c>
      <c r="B63" s="1">
        <v>355156689.80000001</v>
      </c>
      <c r="C63" s="1">
        <f t="shared" si="1"/>
        <v>5.8075155265552549E-2</v>
      </c>
      <c r="D63" t="s">
        <v>6</v>
      </c>
      <c r="E63" t="s">
        <v>191</v>
      </c>
      <c r="G63" s="2">
        <v>4.0332107930000003E-6</v>
      </c>
      <c r="H63" s="2">
        <v>4.033218926E-6</v>
      </c>
    </row>
    <row r="64" spans="1:8" x14ac:dyDescent="0.25">
      <c r="A64" s="1">
        <v>2329</v>
      </c>
      <c r="B64" s="1">
        <v>355156689.80000001</v>
      </c>
      <c r="C64" s="1">
        <f t="shared" si="1"/>
        <v>5.8075155265552549E-2</v>
      </c>
      <c r="D64" t="s">
        <v>178</v>
      </c>
      <c r="E64" t="s">
        <v>192</v>
      </c>
      <c r="G64" s="1">
        <v>3.3986072120000001E-3</v>
      </c>
      <c r="H64" s="1">
        <v>3.4043952869999999E-3</v>
      </c>
    </row>
    <row r="65" spans="1:8" x14ac:dyDescent="0.25">
      <c r="A65" s="1">
        <v>1904</v>
      </c>
      <c r="B65" s="1">
        <v>341483568.69999999</v>
      </c>
      <c r="C65" s="1">
        <f t="shared" si="1"/>
        <v>5.5839329069249259E-2</v>
      </c>
      <c r="D65" t="s">
        <v>6</v>
      </c>
      <c r="E65" t="s">
        <v>175</v>
      </c>
      <c r="G65" s="2">
        <v>1.6330158709999999E-6</v>
      </c>
      <c r="H65" s="2">
        <v>1.6330171990000001E-6</v>
      </c>
    </row>
    <row r="66" spans="1:8" x14ac:dyDescent="0.25">
      <c r="A66" s="1">
        <v>798</v>
      </c>
      <c r="B66" s="1">
        <v>331025152</v>
      </c>
      <c r="C66" s="1">
        <f t="shared" si="1"/>
        <v>5.4129170733145889E-2</v>
      </c>
      <c r="D66" t="s">
        <v>7</v>
      </c>
      <c r="E66" t="s">
        <v>209</v>
      </c>
      <c r="G66" s="2">
        <v>7.448514231E-7</v>
      </c>
      <c r="H66" s="2">
        <v>7.4485169939999995E-7</v>
      </c>
    </row>
    <row r="67" spans="1:8" x14ac:dyDescent="0.25">
      <c r="A67" s="1">
        <v>996</v>
      </c>
      <c r="B67" s="1">
        <v>311036240.5</v>
      </c>
      <c r="C67" s="1">
        <f t="shared" ref="C67:C98" si="2">(B67*100)/$B$148</f>
        <v>5.0860587675888524E-2</v>
      </c>
      <c r="D67" t="s">
        <v>40</v>
      </c>
      <c r="E67" s="10" t="s">
        <v>212</v>
      </c>
      <c r="G67" s="2">
        <v>6.0871682519999997E-5</v>
      </c>
      <c r="H67" s="2">
        <v>6.0873528150000003E-5</v>
      </c>
    </row>
    <row r="68" spans="1:8" x14ac:dyDescent="0.25">
      <c r="A68" s="1">
        <v>1873</v>
      </c>
      <c r="B68" s="1">
        <v>305710638.30000001</v>
      </c>
      <c r="C68" s="1">
        <f t="shared" si="2"/>
        <v>4.998974620357461E-2</v>
      </c>
      <c r="D68" t="s">
        <v>6</v>
      </c>
      <c r="E68" t="s">
        <v>173</v>
      </c>
      <c r="G68" s="1">
        <v>2.5685082350000001E-3</v>
      </c>
      <c r="H68" s="1">
        <v>2.5718125089999998E-3</v>
      </c>
    </row>
    <row r="69" spans="1:8" x14ac:dyDescent="0.25">
      <c r="A69" s="1">
        <v>956</v>
      </c>
      <c r="B69" s="1">
        <v>295857133.69999999</v>
      </c>
      <c r="C69" s="1">
        <f t="shared" si="2"/>
        <v>4.8378502980542311E-2</v>
      </c>
      <c r="D69" t="s">
        <v>40</v>
      </c>
      <c r="E69" t="s">
        <v>82</v>
      </c>
      <c r="F69" s="10"/>
      <c r="G69" s="2">
        <v>3.5066962589999997E-5</v>
      </c>
      <c r="H69" s="2">
        <v>3.506757681E-5</v>
      </c>
    </row>
    <row r="70" spans="1:8" x14ac:dyDescent="0.25">
      <c r="A70" s="1">
        <v>564</v>
      </c>
      <c r="B70" s="1">
        <v>294934775.60000002</v>
      </c>
      <c r="C70" s="1">
        <f t="shared" si="2"/>
        <v>4.8227679157124809E-2</v>
      </c>
      <c r="D70" t="s">
        <v>43</v>
      </c>
      <c r="E70" t="s">
        <v>204</v>
      </c>
      <c r="G70" s="1">
        <v>5.0840660190000003E-3</v>
      </c>
      <c r="H70" s="1">
        <v>5.0969792479999996E-3</v>
      </c>
    </row>
    <row r="71" spans="1:8" x14ac:dyDescent="0.25">
      <c r="A71" s="1">
        <v>633</v>
      </c>
      <c r="B71" s="1">
        <v>291384792</v>
      </c>
      <c r="C71" s="1">
        <f t="shared" si="2"/>
        <v>4.7647186505061112E-2</v>
      </c>
      <c r="D71" t="s">
        <v>46</v>
      </c>
      <c r="E71" t="s">
        <v>58</v>
      </c>
      <c r="G71" s="1">
        <v>9.8956834620000001E-4</v>
      </c>
      <c r="H71" s="1">
        <v>9.9005826920000001E-4</v>
      </c>
    </row>
    <row r="72" spans="1:8" x14ac:dyDescent="0.25">
      <c r="A72" s="1">
        <v>1842</v>
      </c>
      <c r="B72" s="1">
        <v>263950584.09999999</v>
      </c>
      <c r="C72" s="1">
        <f t="shared" si="2"/>
        <v>4.3161149977698619E-2</v>
      </c>
      <c r="D72" t="s">
        <v>6</v>
      </c>
      <c r="E72" t="s">
        <v>169</v>
      </c>
      <c r="G72" s="2">
        <v>8.3547663549999996E-8</v>
      </c>
      <c r="H72" s="2">
        <v>8.3547667029999999E-8</v>
      </c>
    </row>
    <row r="73" spans="1:8" x14ac:dyDescent="0.25">
      <c r="A73" s="1">
        <v>1644</v>
      </c>
      <c r="B73" s="1">
        <v>255895028.40000001</v>
      </c>
      <c r="C73" s="1">
        <f t="shared" si="2"/>
        <v>4.1843907021381917E-2</v>
      </c>
      <c r="D73" t="s">
        <v>150</v>
      </c>
      <c r="E73" t="s">
        <v>151</v>
      </c>
      <c r="F73" s="10"/>
      <c r="G73" s="1">
        <v>1.257059583E-4</v>
      </c>
      <c r="H73" s="1">
        <v>1.257138516E-4</v>
      </c>
    </row>
    <row r="74" spans="1:8" x14ac:dyDescent="0.25">
      <c r="A74" s="1">
        <v>1655</v>
      </c>
      <c r="B74" s="1">
        <v>255895028.40000001</v>
      </c>
      <c r="C74" s="1">
        <f t="shared" si="2"/>
        <v>4.1843907021381917E-2</v>
      </c>
      <c r="D74" t="s">
        <v>152</v>
      </c>
      <c r="E74" t="s">
        <v>153</v>
      </c>
      <c r="G74" s="1">
        <v>2.296618938E-4</v>
      </c>
      <c r="H74" s="1">
        <v>2.296882689E-4</v>
      </c>
    </row>
    <row r="75" spans="1:8" x14ac:dyDescent="0.25">
      <c r="A75" s="1">
        <v>1674</v>
      </c>
      <c r="B75" s="1">
        <v>255895028.40000001</v>
      </c>
      <c r="C75" s="1">
        <f t="shared" si="2"/>
        <v>4.1843907021381917E-2</v>
      </c>
      <c r="D75" t="s">
        <v>155</v>
      </c>
      <c r="E75" t="s">
        <v>156</v>
      </c>
      <c r="G75" s="2">
        <v>2.2565845419999998E-8</v>
      </c>
      <c r="H75" s="2">
        <v>2.2565845669999999E-8</v>
      </c>
    </row>
    <row r="76" spans="1:8" x14ac:dyDescent="0.25">
      <c r="A76" s="1">
        <v>1622</v>
      </c>
      <c r="B76" s="1">
        <v>244265330.59999999</v>
      </c>
      <c r="C76" s="1">
        <f t="shared" si="2"/>
        <v>3.9942221019615226E-2</v>
      </c>
      <c r="D76" t="s">
        <v>105</v>
      </c>
      <c r="E76" t="s">
        <v>142</v>
      </c>
      <c r="G76" s="1">
        <v>8.2858542469999995E-4</v>
      </c>
      <c r="H76" s="1">
        <v>8.2892887519999997E-4</v>
      </c>
    </row>
    <row r="77" spans="1:8" x14ac:dyDescent="0.25">
      <c r="A77" s="1">
        <v>1626</v>
      </c>
      <c r="B77" s="1">
        <v>244265330.59999999</v>
      </c>
      <c r="C77" s="1">
        <f t="shared" si="2"/>
        <v>3.9942221019615226E-2</v>
      </c>
      <c r="D77" t="s">
        <v>103</v>
      </c>
      <c r="E77" t="s">
        <v>144</v>
      </c>
      <c r="G77" s="2">
        <v>5.4773794439999998E-8</v>
      </c>
      <c r="H77" s="2">
        <v>5.4773795929999999E-8</v>
      </c>
    </row>
    <row r="78" spans="1:8" x14ac:dyDescent="0.25">
      <c r="A78" s="1">
        <v>1628</v>
      </c>
      <c r="B78" s="1">
        <v>244265330.59999999</v>
      </c>
      <c r="C78" s="1">
        <f t="shared" si="2"/>
        <v>3.9942221019615226E-2</v>
      </c>
      <c r="D78" t="s">
        <v>140</v>
      </c>
      <c r="E78" t="s">
        <v>145</v>
      </c>
      <c r="G78" s="2">
        <v>1.5661728660000001E-7</v>
      </c>
      <c r="H78" s="2">
        <v>1.5661729879999999E-7</v>
      </c>
    </row>
    <row r="79" spans="1:8" x14ac:dyDescent="0.25">
      <c r="A79" s="1">
        <v>1630</v>
      </c>
      <c r="B79" s="1">
        <v>244265330.59999999</v>
      </c>
      <c r="C79" s="1">
        <f t="shared" si="2"/>
        <v>3.9942221019615226E-2</v>
      </c>
      <c r="D79" t="s">
        <v>106</v>
      </c>
      <c r="E79" t="s">
        <v>146</v>
      </c>
      <c r="G79" s="2">
        <v>2.6862805290000001E-8</v>
      </c>
      <c r="H79" s="2">
        <v>2.6862805640000001E-8</v>
      </c>
    </row>
    <row r="80" spans="1:8" x14ac:dyDescent="0.25">
      <c r="A80" s="1">
        <v>2220</v>
      </c>
      <c r="B80" s="1">
        <v>240195289.09999999</v>
      </c>
      <c r="C80" s="1">
        <f t="shared" si="2"/>
        <v>3.9276688597340285E-2</v>
      </c>
      <c r="D80" t="s">
        <v>6</v>
      </c>
      <c r="E80" t="s">
        <v>182</v>
      </c>
      <c r="G80" s="2">
        <v>6.6830664379999999E-5</v>
      </c>
      <c r="H80" s="2">
        <v>6.6832897540000004E-5</v>
      </c>
    </row>
    <row r="81" spans="1:8" x14ac:dyDescent="0.25">
      <c r="A81" s="1">
        <v>1093</v>
      </c>
      <c r="B81" s="1">
        <v>232584028.5</v>
      </c>
      <c r="C81" s="1">
        <f t="shared" si="2"/>
        <v>3.8032096692396863E-2</v>
      </c>
      <c r="D81" t="s">
        <v>90</v>
      </c>
      <c r="E81" t="s">
        <v>91</v>
      </c>
      <c r="G81" s="2">
        <v>2.4102760620000002E-7</v>
      </c>
      <c r="H81" s="2">
        <v>2.4102763520000002E-7</v>
      </c>
    </row>
    <row r="82" spans="1:8" x14ac:dyDescent="0.25">
      <c r="A82" s="1">
        <v>1098</v>
      </c>
      <c r="B82" s="1">
        <v>232584028.5</v>
      </c>
      <c r="C82" s="1">
        <f t="shared" si="2"/>
        <v>3.8032096692396863E-2</v>
      </c>
      <c r="D82" t="s">
        <v>92</v>
      </c>
      <c r="E82" t="s">
        <v>93</v>
      </c>
      <c r="G82" s="2">
        <v>7.4186194350000001E-7</v>
      </c>
      <c r="H82" s="2">
        <v>7.4186221809999997E-7</v>
      </c>
    </row>
    <row r="83" spans="1:8" x14ac:dyDescent="0.25">
      <c r="A83" s="1">
        <v>1099</v>
      </c>
      <c r="B83" s="1">
        <v>232584028.5</v>
      </c>
      <c r="C83" s="1">
        <f t="shared" si="2"/>
        <v>3.8032096692396863E-2</v>
      </c>
      <c r="D83" t="s">
        <v>64</v>
      </c>
      <c r="E83" t="s">
        <v>94</v>
      </c>
      <c r="G83" s="1">
        <v>1.0421725990000001E-3</v>
      </c>
      <c r="H83" s="1">
        <v>1.0427160129999999E-3</v>
      </c>
    </row>
    <row r="84" spans="1:8" x14ac:dyDescent="0.25">
      <c r="A84" s="1">
        <v>1100</v>
      </c>
      <c r="B84" s="1">
        <v>232584028.5</v>
      </c>
      <c r="C84" s="1">
        <f t="shared" si="2"/>
        <v>3.8032096692396863E-2</v>
      </c>
      <c r="D84" t="s">
        <v>95</v>
      </c>
      <c r="E84" t="s">
        <v>96</v>
      </c>
      <c r="G84" s="2">
        <v>1.3586839560000001E-7</v>
      </c>
      <c r="H84" s="2">
        <v>1.3586840480000001E-7</v>
      </c>
    </row>
    <row r="85" spans="1:8" x14ac:dyDescent="0.25">
      <c r="A85" s="1">
        <v>770</v>
      </c>
      <c r="B85" s="1">
        <v>220870994.40000001</v>
      </c>
      <c r="C85" s="1">
        <f t="shared" si="2"/>
        <v>3.6116783554493492E-2</v>
      </c>
      <c r="D85" t="s">
        <v>7</v>
      </c>
      <c r="E85" t="s">
        <v>66</v>
      </c>
      <c r="G85" s="2">
        <v>3.3722905189999999E-6</v>
      </c>
      <c r="H85" s="2">
        <v>3.3722961809999999E-6</v>
      </c>
    </row>
    <row r="86" spans="1:8" x14ac:dyDescent="0.25">
      <c r="A86" s="1">
        <v>563</v>
      </c>
      <c r="B86" s="1">
        <v>219002194</v>
      </c>
      <c r="C86" s="1">
        <f t="shared" si="2"/>
        <v>3.5811197663794259E-2</v>
      </c>
      <c r="D86" t="s">
        <v>41</v>
      </c>
      <c r="E86" t="s">
        <v>42</v>
      </c>
      <c r="G86" s="1">
        <v>2.3936699400000001E-4</v>
      </c>
      <c r="H86" s="1">
        <v>2.3939564549999999E-4</v>
      </c>
    </row>
    <row r="87" spans="1:8" x14ac:dyDescent="0.25">
      <c r="A87" s="1">
        <v>442</v>
      </c>
      <c r="B87" s="1">
        <v>199138590.40000001</v>
      </c>
      <c r="C87" s="1">
        <f t="shared" si="2"/>
        <v>3.2563104930828965E-2</v>
      </c>
      <c r="D87" t="s">
        <v>5</v>
      </c>
      <c r="E87" t="s">
        <v>34</v>
      </c>
      <c r="G87" s="2">
        <v>1.860622552E-9</v>
      </c>
      <c r="H87" s="2">
        <v>1.8606225540000001E-9</v>
      </c>
    </row>
    <row r="88" spans="1:8" x14ac:dyDescent="0.25">
      <c r="A88" s="1">
        <v>480</v>
      </c>
      <c r="B88" s="1">
        <v>199138590.40000001</v>
      </c>
      <c r="C88" s="1">
        <f t="shared" si="2"/>
        <v>3.2563104930828965E-2</v>
      </c>
      <c r="D88" t="s">
        <v>36</v>
      </c>
      <c r="E88" t="s">
        <v>37</v>
      </c>
      <c r="G88" s="2">
        <v>3.4029159599999999E-6</v>
      </c>
      <c r="H88" s="2">
        <v>3.4029217299999999E-6</v>
      </c>
    </row>
    <row r="89" spans="1:8" x14ac:dyDescent="0.25">
      <c r="A89" s="1">
        <v>1204</v>
      </c>
      <c r="B89" s="1">
        <v>190939069.69999999</v>
      </c>
      <c r="C89" s="1">
        <f t="shared" si="2"/>
        <v>3.1222320844729475E-2</v>
      </c>
      <c r="D89" t="s">
        <v>104</v>
      </c>
      <c r="E89" s="10" t="s">
        <v>215</v>
      </c>
      <c r="F89" s="10"/>
      <c r="G89" s="2">
        <v>7.760667527E-16</v>
      </c>
      <c r="H89" s="2">
        <v>7.760667527E-16</v>
      </c>
    </row>
    <row r="90" spans="1:8" x14ac:dyDescent="0.25">
      <c r="A90" s="1">
        <v>1910</v>
      </c>
      <c r="B90" s="1">
        <v>184770361.5</v>
      </c>
      <c r="C90" s="1">
        <f t="shared" si="2"/>
        <v>3.0213614837517198E-2</v>
      </c>
      <c r="D90" t="s">
        <v>6</v>
      </c>
      <c r="E90" t="s">
        <v>176</v>
      </c>
      <c r="G90" s="1">
        <v>2.5485819799999998E-3</v>
      </c>
      <c r="H90" s="1">
        <v>2.55183514E-3</v>
      </c>
    </row>
    <row r="91" spans="1:8" x14ac:dyDescent="0.25">
      <c r="A91" s="1">
        <v>612</v>
      </c>
      <c r="B91" s="1">
        <v>176617935.09999999</v>
      </c>
      <c r="C91" s="1">
        <f t="shared" si="2"/>
        <v>2.888053160251575E-2</v>
      </c>
      <c r="D91" t="s">
        <v>56</v>
      </c>
      <c r="E91" t="s">
        <v>57</v>
      </c>
      <c r="G91" s="2">
        <v>8.4958807689999994E-12</v>
      </c>
      <c r="H91" s="2">
        <v>8.4958807689999994E-12</v>
      </c>
    </row>
    <row r="92" spans="1:8" x14ac:dyDescent="0.25">
      <c r="A92" s="1">
        <v>1426</v>
      </c>
      <c r="B92" s="1">
        <v>173339229.5</v>
      </c>
      <c r="C92" s="1">
        <f t="shared" si="2"/>
        <v>2.8344398278102621E-2</v>
      </c>
      <c r="D92" t="s">
        <v>115</v>
      </c>
      <c r="E92" t="s">
        <v>128</v>
      </c>
      <c r="G92" s="2">
        <v>2.2017506239999999E-11</v>
      </c>
      <c r="H92" s="2">
        <v>2.2017506239999999E-11</v>
      </c>
    </row>
    <row r="93" spans="1:8" x14ac:dyDescent="0.25">
      <c r="A93" s="1">
        <v>405</v>
      </c>
      <c r="B93" s="1">
        <v>170921352.19999999</v>
      </c>
      <c r="C93" s="1">
        <f t="shared" si="2"/>
        <v>2.7949027435757993E-2</v>
      </c>
      <c r="D93" t="s">
        <v>5</v>
      </c>
      <c r="E93" t="s">
        <v>32</v>
      </c>
      <c r="G93" s="1">
        <v>4.1485661540000002E-4</v>
      </c>
      <c r="H93" s="1">
        <v>4.1494268980000001E-4</v>
      </c>
    </row>
    <row r="94" spans="1:8" x14ac:dyDescent="0.25">
      <c r="A94" s="1">
        <v>234</v>
      </c>
      <c r="B94" s="1">
        <v>146842751.30000001</v>
      </c>
      <c r="C94" s="1">
        <f t="shared" si="2"/>
        <v>2.4011699135304924E-2</v>
      </c>
      <c r="D94" t="s">
        <v>5</v>
      </c>
      <c r="E94" t="s">
        <v>8</v>
      </c>
      <c r="G94" s="2">
        <v>1.8168501170000001E-7</v>
      </c>
      <c r="H94" s="2">
        <v>1.8168502819999999E-7</v>
      </c>
    </row>
    <row r="95" spans="1:8" x14ac:dyDescent="0.25">
      <c r="A95" s="1">
        <v>2343</v>
      </c>
      <c r="B95" s="1">
        <v>144859957.09999999</v>
      </c>
      <c r="C95" s="1">
        <f t="shared" si="2"/>
        <v>2.3687472999822348E-2</v>
      </c>
      <c r="D95" t="s">
        <v>178</v>
      </c>
      <c r="E95" t="s">
        <v>193</v>
      </c>
      <c r="G95" s="2">
        <v>4.0679594199999998E-10</v>
      </c>
      <c r="H95" s="2">
        <v>4.0679594210000001E-10</v>
      </c>
    </row>
    <row r="96" spans="1:8" x14ac:dyDescent="0.25">
      <c r="A96" s="1">
        <v>1607</v>
      </c>
      <c r="B96" s="1">
        <v>132640063</v>
      </c>
      <c r="C96" s="1">
        <f t="shared" si="2"/>
        <v>2.1689278209838951E-2</v>
      </c>
      <c r="D96" t="s">
        <v>140</v>
      </c>
      <c r="E96" t="s">
        <v>141</v>
      </c>
      <c r="G96" s="2">
        <v>1.345069233E-8</v>
      </c>
      <c r="H96" s="2">
        <v>1.345069242E-8</v>
      </c>
    </row>
    <row r="97" spans="1:8" x14ac:dyDescent="0.25">
      <c r="A97" s="1">
        <v>1632</v>
      </c>
      <c r="B97" s="1">
        <v>132640063</v>
      </c>
      <c r="C97" s="1">
        <f t="shared" si="2"/>
        <v>2.1689278209838951E-2</v>
      </c>
      <c r="D97" t="s">
        <v>103</v>
      </c>
      <c r="E97" t="s">
        <v>147</v>
      </c>
      <c r="G97" s="2">
        <v>1.8712122259999998E-15</v>
      </c>
      <c r="H97" s="2">
        <v>1.8712122259999998E-15</v>
      </c>
    </row>
    <row r="98" spans="1:8" x14ac:dyDescent="0.25">
      <c r="A98" s="1">
        <v>1635</v>
      </c>
      <c r="B98" s="1">
        <v>132640063</v>
      </c>
      <c r="C98" s="1">
        <f t="shared" si="2"/>
        <v>2.1689278209838951E-2</v>
      </c>
      <c r="D98" t="s">
        <v>106</v>
      </c>
      <c r="E98" t="s">
        <v>148</v>
      </c>
      <c r="G98" s="2">
        <v>7.2129856440000001E-9</v>
      </c>
      <c r="H98" s="2">
        <v>7.2129856699999999E-9</v>
      </c>
    </row>
    <row r="99" spans="1:8" x14ac:dyDescent="0.25">
      <c r="A99" s="1">
        <v>1414</v>
      </c>
      <c r="B99" s="1">
        <v>129513277.53</v>
      </c>
      <c r="C99" s="1">
        <f t="shared" ref="C99:C130" si="3">(B99*100)/$B$148</f>
        <v>2.1177986836573303E-2</v>
      </c>
      <c r="D99" t="s">
        <v>127</v>
      </c>
      <c r="E99" s="10" t="s">
        <v>216</v>
      </c>
      <c r="G99" s="2">
        <v>6.158199782E-6</v>
      </c>
      <c r="H99" s="2">
        <v>6.1582187429999997E-6</v>
      </c>
    </row>
    <row r="100" spans="1:8" x14ac:dyDescent="0.25">
      <c r="A100" s="1">
        <v>734</v>
      </c>
      <c r="B100" s="1">
        <v>128888583.43000001</v>
      </c>
      <c r="C100" s="1">
        <f t="shared" si="3"/>
        <v>2.1075836974574633E-2</v>
      </c>
      <c r="D100" t="s">
        <v>7</v>
      </c>
      <c r="E100" t="s">
        <v>65</v>
      </c>
      <c r="G100" s="2">
        <v>5.730194342E-15</v>
      </c>
      <c r="H100" s="2">
        <v>5.730194342E-15</v>
      </c>
    </row>
    <row r="101" spans="1:8" x14ac:dyDescent="0.25">
      <c r="A101" s="1">
        <v>2271</v>
      </c>
      <c r="B101" s="1">
        <v>121238656.90000001</v>
      </c>
      <c r="C101" s="1">
        <f t="shared" si="3"/>
        <v>1.9824922424013857E-2</v>
      </c>
      <c r="D101" t="s">
        <v>178</v>
      </c>
      <c r="E101" t="s">
        <v>190</v>
      </c>
      <c r="G101" s="2">
        <v>6.9100346930000005E-13</v>
      </c>
      <c r="H101" s="2">
        <v>6.9100346930000005E-13</v>
      </c>
    </row>
    <row r="102" spans="1:8" x14ac:dyDescent="0.25">
      <c r="A102" s="1">
        <v>1158</v>
      </c>
      <c r="B102" s="1">
        <v>108547600.40000001</v>
      </c>
      <c r="C102" s="1">
        <f t="shared" si="3"/>
        <v>1.7749683246803236E-2</v>
      </c>
      <c r="D102" t="s">
        <v>52</v>
      </c>
      <c r="E102" t="s">
        <v>100</v>
      </c>
      <c r="G102" s="2">
        <v>3.044930534E-12</v>
      </c>
      <c r="H102" s="2">
        <v>3.044930534E-12</v>
      </c>
    </row>
    <row r="103" spans="1:8" x14ac:dyDescent="0.25">
      <c r="A103" s="1">
        <v>302</v>
      </c>
      <c r="B103" s="1">
        <v>98436870.840000004</v>
      </c>
      <c r="C103" s="1">
        <f t="shared" si="3"/>
        <v>1.6096378646583899E-2</v>
      </c>
      <c r="D103" t="s">
        <v>5</v>
      </c>
      <c r="E103" t="s">
        <v>18</v>
      </c>
      <c r="G103" s="2">
        <v>3.2034199679999999E-12</v>
      </c>
      <c r="H103" s="2">
        <v>3.2034199679999999E-12</v>
      </c>
    </row>
    <row r="104" spans="1:8" x14ac:dyDescent="0.25">
      <c r="A104" s="1">
        <v>1389</v>
      </c>
      <c r="B104" s="1">
        <v>95629072.239999995</v>
      </c>
      <c r="C104" s="1">
        <f t="shared" si="3"/>
        <v>1.5637247946437925E-2</v>
      </c>
      <c r="D104" t="s">
        <v>123</v>
      </c>
      <c r="E104" t="s">
        <v>124</v>
      </c>
      <c r="G104" s="2">
        <v>2.4545657399999999E-18</v>
      </c>
      <c r="H104" s="2">
        <v>2.4545657399999999E-18</v>
      </c>
    </row>
    <row r="105" spans="1:8" x14ac:dyDescent="0.25">
      <c r="A105" s="1">
        <v>1312</v>
      </c>
      <c r="B105" s="1">
        <v>95017540.310000002</v>
      </c>
      <c r="C105" s="1">
        <f t="shared" si="3"/>
        <v>1.5537250360007573E-2</v>
      </c>
      <c r="D105" t="s">
        <v>60</v>
      </c>
      <c r="E105" t="s">
        <v>114</v>
      </c>
      <c r="G105" s="2">
        <v>9.9020447039999996E-21</v>
      </c>
      <c r="H105" s="2">
        <v>9.9020447039999996E-21</v>
      </c>
    </row>
    <row r="106" spans="1:8" x14ac:dyDescent="0.25">
      <c r="A106" s="1">
        <v>1329</v>
      </c>
      <c r="B106" s="1">
        <v>95017540.310000002</v>
      </c>
      <c r="C106" s="1">
        <f t="shared" si="3"/>
        <v>1.5537250360007573E-2</v>
      </c>
      <c r="D106" t="s">
        <v>101</v>
      </c>
      <c r="E106" t="s">
        <v>117</v>
      </c>
      <c r="G106" s="2">
        <v>3.2601132409999999E-22</v>
      </c>
      <c r="H106" s="2">
        <v>3.2601132409999999E-22</v>
      </c>
    </row>
    <row r="107" spans="1:8" x14ac:dyDescent="0.25">
      <c r="A107" s="1">
        <v>2178</v>
      </c>
      <c r="B107" s="1">
        <v>90265361.680000007</v>
      </c>
      <c r="C107" s="1">
        <f t="shared" si="3"/>
        <v>1.4760175002248422E-2</v>
      </c>
      <c r="D107" t="s">
        <v>179</v>
      </c>
      <c r="E107" t="s">
        <v>180</v>
      </c>
      <c r="G107" s="2">
        <v>8.0906849319999994E-6</v>
      </c>
      <c r="H107" s="2">
        <v>8.0907176600000004E-6</v>
      </c>
    </row>
    <row r="108" spans="1:8" x14ac:dyDescent="0.25">
      <c r="A108" s="1">
        <v>1833</v>
      </c>
      <c r="B108" s="1">
        <v>89269385.129999995</v>
      </c>
      <c r="C108" s="1">
        <f t="shared" si="3"/>
        <v>1.4597313103702539E-2</v>
      </c>
      <c r="D108" t="s">
        <v>6</v>
      </c>
      <c r="E108" t="s">
        <v>168</v>
      </c>
      <c r="G108" s="2">
        <v>1.1036173220000001E-6</v>
      </c>
      <c r="H108" s="2">
        <v>1.103617931E-6</v>
      </c>
    </row>
    <row r="109" spans="1:8" x14ac:dyDescent="0.25">
      <c r="A109" s="1">
        <v>942</v>
      </c>
      <c r="B109" s="1">
        <v>86361425.079999998</v>
      </c>
      <c r="C109" s="1">
        <f t="shared" si="3"/>
        <v>1.412180402204938E-2</v>
      </c>
      <c r="D109" t="s">
        <v>40</v>
      </c>
      <c r="E109" t="s">
        <v>81</v>
      </c>
      <c r="G109" s="2">
        <v>3.90441972E-20</v>
      </c>
      <c r="H109" s="2">
        <v>3.90441972E-20</v>
      </c>
    </row>
    <row r="110" spans="1:8" x14ac:dyDescent="0.25">
      <c r="A110" s="1">
        <v>589</v>
      </c>
      <c r="B110" s="1">
        <v>82749614.120000005</v>
      </c>
      <c r="C110" s="1">
        <f t="shared" si="3"/>
        <v>1.3531201371681328E-2</v>
      </c>
      <c r="D110" t="s">
        <v>47</v>
      </c>
      <c r="E110" t="s">
        <v>48</v>
      </c>
      <c r="G110" s="2">
        <v>3.020021728E-10</v>
      </c>
      <c r="H110" s="2">
        <v>3.0200217289999999E-10</v>
      </c>
    </row>
    <row r="111" spans="1:8" x14ac:dyDescent="0.25">
      <c r="A111" s="1">
        <v>1753</v>
      </c>
      <c r="B111" s="1">
        <v>81036877.230000004</v>
      </c>
      <c r="C111" s="1">
        <f t="shared" si="3"/>
        <v>1.3251134956849601E-2</v>
      </c>
      <c r="D111" t="s">
        <v>162</v>
      </c>
      <c r="E111" t="s">
        <v>163</v>
      </c>
      <c r="G111" s="2">
        <v>1.0843271270000001E-11</v>
      </c>
      <c r="H111" s="2">
        <v>1.0843271270000001E-11</v>
      </c>
    </row>
    <row r="112" spans="1:8" x14ac:dyDescent="0.25">
      <c r="A112" s="1">
        <v>1754</v>
      </c>
      <c r="B112" s="1">
        <v>81036877.230000004</v>
      </c>
      <c r="C112" s="1">
        <f t="shared" si="3"/>
        <v>1.3251134956849601E-2</v>
      </c>
      <c r="D112" t="s">
        <v>139</v>
      </c>
      <c r="E112" t="s">
        <v>164</v>
      </c>
      <c r="G112" s="2">
        <v>1.69490382E-10</v>
      </c>
      <c r="H112" s="2">
        <v>1.69490382E-10</v>
      </c>
    </row>
    <row r="113" spans="1:8" x14ac:dyDescent="0.25">
      <c r="A113" s="1">
        <v>2257</v>
      </c>
      <c r="B113" s="1">
        <v>76936951.030000001</v>
      </c>
      <c r="C113" s="1">
        <f t="shared" si="3"/>
        <v>1.2580715794038981E-2</v>
      </c>
      <c r="D113" t="s">
        <v>178</v>
      </c>
      <c r="E113" t="s">
        <v>189</v>
      </c>
      <c r="G113" s="2">
        <v>3.3505955989999999E-16</v>
      </c>
      <c r="H113" s="2">
        <v>3.3505955989999999E-16</v>
      </c>
    </row>
    <row r="114" spans="1:8" x14ac:dyDescent="0.25">
      <c r="A114" s="1">
        <v>1751</v>
      </c>
      <c r="B114" s="1">
        <v>75055322.730000004</v>
      </c>
      <c r="C114" s="1">
        <f t="shared" si="3"/>
        <v>1.2273032287539091E-2</v>
      </c>
      <c r="D114" t="s">
        <v>150</v>
      </c>
      <c r="E114" t="s">
        <v>161</v>
      </c>
      <c r="G114" s="2">
        <v>4.2917754269999997E-24</v>
      </c>
      <c r="H114" s="2">
        <v>4.2917754269999997E-24</v>
      </c>
    </row>
    <row r="115" spans="1:8" x14ac:dyDescent="0.25">
      <c r="A115" s="1">
        <v>1810</v>
      </c>
      <c r="B115" s="1">
        <v>71709173.430000007</v>
      </c>
      <c r="C115" s="1">
        <f t="shared" si="3"/>
        <v>1.1725870581958796E-2</v>
      </c>
      <c r="D115" t="s">
        <v>165</v>
      </c>
      <c r="E115" t="s">
        <v>166</v>
      </c>
      <c r="G115" s="2">
        <v>1.894948936E-16</v>
      </c>
      <c r="H115" s="2">
        <v>1.894948936E-16</v>
      </c>
    </row>
    <row r="116" spans="1:8" x14ac:dyDescent="0.25">
      <c r="A116" s="1">
        <v>2235</v>
      </c>
      <c r="B116" s="1">
        <v>69811355.849999994</v>
      </c>
      <c r="C116" s="1">
        <f t="shared" si="3"/>
        <v>1.1415539807431468E-2</v>
      </c>
      <c r="D116" t="s">
        <v>187</v>
      </c>
      <c r="E116" t="s">
        <v>188</v>
      </c>
      <c r="G116" s="2">
        <v>4.7476537589999997E-18</v>
      </c>
      <c r="H116" s="2">
        <v>4.7476537589999997E-18</v>
      </c>
    </row>
    <row r="117" spans="1:8" x14ac:dyDescent="0.25">
      <c r="A117" s="1">
        <v>848</v>
      </c>
      <c r="B117" s="1">
        <v>68938329.879999995</v>
      </c>
      <c r="C117" s="1">
        <f t="shared" si="3"/>
        <v>1.1272782764653645E-2</v>
      </c>
      <c r="D117" t="s">
        <v>7</v>
      </c>
      <c r="E117" t="s">
        <v>71</v>
      </c>
      <c r="G117" s="2">
        <v>7.273337337E-11</v>
      </c>
      <c r="H117" s="2">
        <v>7.2733373379999994E-11</v>
      </c>
    </row>
    <row r="118" spans="1:8" x14ac:dyDescent="0.25">
      <c r="A118" s="1">
        <v>2947</v>
      </c>
      <c r="B118" s="1">
        <v>65871829.710000001</v>
      </c>
      <c r="C118" s="1">
        <f t="shared" si="3"/>
        <v>1.0771349232330545E-2</v>
      </c>
      <c r="D118" t="s">
        <v>6</v>
      </c>
      <c r="E118" t="s">
        <v>195</v>
      </c>
      <c r="G118" s="2">
        <v>2.762822324E-5</v>
      </c>
      <c r="H118" s="2">
        <v>2.7628604880000001E-5</v>
      </c>
    </row>
    <row r="119" spans="1:8" x14ac:dyDescent="0.25">
      <c r="A119" s="1">
        <v>1032</v>
      </c>
      <c r="B119" s="1">
        <v>62760640.18</v>
      </c>
      <c r="C119" s="1">
        <f t="shared" si="3"/>
        <v>1.0262608104246881E-2</v>
      </c>
      <c r="D119" t="s">
        <v>40</v>
      </c>
      <c r="E119" t="s">
        <v>83</v>
      </c>
      <c r="G119" s="2">
        <v>7.4678715710000004E-13</v>
      </c>
      <c r="H119" s="2">
        <v>7.4678715710000004E-13</v>
      </c>
    </row>
    <row r="120" spans="1:8" x14ac:dyDescent="0.25">
      <c r="A120" s="1">
        <v>1914</v>
      </c>
      <c r="B120" s="1">
        <v>61456747.719999999</v>
      </c>
      <c r="C120" s="1">
        <f t="shared" si="3"/>
        <v>1.0049395853882892E-2</v>
      </c>
      <c r="D120" t="s">
        <v>6</v>
      </c>
      <c r="E120" s="10" t="s">
        <v>218</v>
      </c>
      <c r="G120" s="2">
        <v>7.7410339000000002E-8</v>
      </c>
      <c r="H120" s="2">
        <v>7.7410341999999999E-8</v>
      </c>
    </row>
    <row r="121" spans="1:8" x14ac:dyDescent="0.25">
      <c r="A121" s="1">
        <v>1539</v>
      </c>
      <c r="B121" s="1">
        <v>61317575.189999998</v>
      </c>
      <c r="C121" s="1">
        <f t="shared" si="3"/>
        <v>1.002663838789513E-2</v>
      </c>
      <c r="D121" t="s">
        <v>24</v>
      </c>
      <c r="E121" t="s">
        <v>136</v>
      </c>
      <c r="G121" s="2">
        <v>3.9274976529999996E-9</v>
      </c>
      <c r="H121" s="2">
        <v>3.927497661E-9</v>
      </c>
    </row>
    <row r="122" spans="1:8" x14ac:dyDescent="0.25">
      <c r="A122" s="1">
        <v>1551</v>
      </c>
      <c r="B122" s="1">
        <v>61317575.189999998</v>
      </c>
      <c r="C122" s="1">
        <f t="shared" si="3"/>
        <v>1.002663838789513E-2</v>
      </c>
      <c r="D122" t="s">
        <v>106</v>
      </c>
      <c r="E122" t="s">
        <v>137</v>
      </c>
      <c r="G122" s="2">
        <v>1.035777611E-9</v>
      </c>
      <c r="H122" s="2">
        <v>1.0357776119999999E-9</v>
      </c>
    </row>
    <row r="123" spans="1:8" x14ac:dyDescent="0.25">
      <c r="A123" s="1">
        <v>1560</v>
      </c>
      <c r="B123" s="1">
        <v>61317575.189999998</v>
      </c>
      <c r="C123" s="1">
        <f t="shared" si="3"/>
        <v>1.002663838789513E-2</v>
      </c>
      <c r="D123" t="s">
        <v>105</v>
      </c>
      <c r="E123" t="s">
        <v>138</v>
      </c>
      <c r="G123" s="2">
        <v>7.6240301849999999E-6</v>
      </c>
      <c r="H123" s="2">
        <v>7.6240592460000002E-6</v>
      </c>
    </row>
    <row r="124" spans="1:8" x14ac:dyDescent="0.25">
      <c r="A124" s="1">
        <v>3052</v>
      </c>
      <c r="B124" s="1">
        <v>60741096.789999999</v>
      </c>
      <c r="C124" s="1">
        <f t="shared" si="3"/>
        <v>9.9323727481120515E-3</v>
      </c>
      <c r="D124" t="s">
        <v>123</v>
      </c>
      <c r="E124" t="s">
        <v>198</v>
      </c>
      <c r="G124" s="2">
        <v>1.6547793369999999E-25</v>
      </c>
      <c r="H124" s="2">
        <v>1.6547793369999999E-25</v>
      </c>
    </row>
    <row r="125" spans="1:8" x14ac:dyDescent="0.25">
      <c r="A125" s="1">
        <v>745</v>
      </c>
      <c r="B125" s="1">
        <v>58027095.57</v>
      </c>
      <c r="C125" s="1">
        <f t="shared" si="3"/>
        <v>9.4885797779411737E-3</v>
      </c>
      <c r="D125" t="s">
        <v>7</v>
      </c>
      <c r="E125" t="s">
        <v>208</v>
      </c>
      <c r="F125" s="10"/>
      <c r="G125" s="2">
        <v>9.991062103E-40</v>
      </c>
      <c r="H125" s="2">
        <v>9.991062103E-40</v>
      </c>
    </row>
    <row r="126" spans="1:8" x14ac:dyDescent="0.25">
      <c r="A126" s="1">
        <v>1394</v>
      </c>
      <c r="B126" s="1">
        <v>53709466.450000003</v>
      </c>
      <c r="C126" s="1">
        <f t="shared" si="3"/>
        <v>8.7825618745074122E-3</v>
      </c>
      <c r="D126" t="s">
        <v>125</v>
      </c>
      <c r="E126" t="s">
        <v>126</v>
      </c>
      <c r="G126" s="2">
        <v>2.5146926960000001E-20</v>
      </c>
      <c r="H126" s="2">
        <v>2.5146926960000001E-20</v>
      </c>
    </row>
    <row r="127" spans="1:8" x14ac:dyDescent="0.25">
      <c r="A127" s="1">
        <v>259</v>
      </c>
      <c r="B127" s="1">
        <v>46054224.219999999</v>
      </c>
      <c r="C127" s="1">
        <f t="shared" si="3"/>
        <v>7.5307781016802086E-3</v>
      </c>
      <c r="D127" t="s">
        <v>5</v>
      </c>
      <c r="E127" t="s">
        <v>12</v>
      </c>
      <c r="G127" s="2">
        <v>1.358927489E-8</v>
      </c>
      <c r="H127" s="2">
        <v>1.358927498E-8</v>
      </c>
    </row>
    <row r="128" spans="1:8" x14ac:dyDescent="0.25">
      <c r="A128" s="1">
        <v>2223</v>
      </c>
      <c r="B128" s="1">
        <v>43291837.609999999</v>
      </c>
      <c r="C128" s="1">
        <f t="shared" si="3"/>
        <v>7.0790731616167842E-3</v>
      </c>
      <c r="D128" t="s">
        <v>183</v>
      </c>
      <c r="E128" t="s">
        <v>184</v>
      </c>
      <c r="G128" s="2">
        <v>5.6994347000000004E-13</v>
      </c>
      <c r="H128" s="2">
        <v>5.6994347000000004E-13</v>
      </c>
    </row>
    <row r="129" spans="1:8" x14ac:dyDescent="0.25">
      <c r="A129" s="1">
        <v>2227</v>
      </c>
      <c r="B129" s="1">
        <v>43291837.609999999</v>
      </c>
      <c r="C129" s="1">
        <f t="shared" si="3"/>
        <v>7.0790731616167842E-3</v>
      </c>
      <c r="D129" t="s">
        <v>185</v>
      </c>
      <c r="E129" t="s">
        <v>186</v>
      </c>
      <c r="F129" s="10"/>
      <c r="G129" s="2">
        <v>1.6390634000000001E-26</v>
      </c>
      <c r="H129" s="2">
        <v>1.6390634000000001E-26</v>
      </c>
    </row>
    <row r="130" spans="1:8" x14ac:dyDescent="0.25">
      <c r="A130" s="1">
        <v>1852</v>
      </c>
      <c r="B130" s="1">
        <v>40784103.189999998</v>
      </c>
      <c r="C130" s="1">
        <f t="shared" si="3"/>
        <v>6.6690088998728105E-3</v>
      </c>
      <c r="D130" t="s">
        <v>6</v>
      </c>
      <c r="E130" t="s">
        <v>171</v>
      </c>
      <c r="G130" s="2">
        <v>2.1163979460000001E-6</v>
      </c>
      <c r="H130" s="2">
        <v>2.1164001859999998E-6</v>
      </c>
    </row>
    <row r="131" spans="1:8" x14ac:dyDescent="0.25">
      <c r="A131" s="1">
        <v>1932</v>
      </c>
      <c r="B131" s="1">
        <v>29557076.469999999</v>
      </c>
      <c r="C131" s="1">
        <f t="shared" ref="C131:C146" si="4">(B131*100)/$B$148</f>
        <v>4.8331675975403793E-3</v>
      </c>
      <c r="D131" t="s">
        <v>6</v>
      </c>
      <c r="E131" t="s">
        <v>177</v>
      </c>
      <c r="G131" s="2">
        <v>1.210831425E-5</v>
      </c>
      <c r="H131" s="2">
        <v>1.2108387360000001E-5</v>
      </c>
    </row>
    <row r="132" spans="1:8" x14ac:dyDescent="0.25">
      <c r="A132" s="1">
        <v>1437</v>
      </c>
      <c r="B132" s="1">
        <v>28413963.469999999</v>
      </c>
      <c r="C132" s="1">
        <f t="shared" si="4"/>
        <v>4.6462459743028843E-3</v>
      </c>
      <c r="D132" t="s">
        <v>131</v>
      </c>
      <c r="E132" t="s">
        <v>132</v>
      </c>
      <c r="G132" s="2">
        <v>6.2972558029999997E-18</v>
      </c>
      <c r="H132" s="2">
        <v>6.2972558029999997E-18</v>
      </c>
    </row>
    <row r="133" spans="1:8" x14ac:dyDescent="0.25">
      <c r="A133" s="1">
        <v>1685</v>
      </c>
      <c r="B133" s="1">
        <v>26445725.920000002</v>
      </c>
      <c r="C133" s="1">
        <f t="shared" si="4"/>
        <v>4.3244001394965349E-3</v>
      </c>
      <c r="D133" t="s">
        <v>157</v>
      </c>
      <c r="E133" t="s">
        <v>158</v>
      </c>
      <c r="G133" s="2">
        <v>2.0280662189999999E-10</v>
      </c>
      <c r="H133" s="2">
        <v>2.0280662189999999E-10</v>
      </c>
    </row>
    <row r="134" spans="1:8" x14ac:dyDescent="0.25">
      <c r="A134" s="1">
        <v>921</v>
      </c>
      <c r="B134" s="1">
        <v>23330032.539999999</v>
      </c>
      <c r="C134" s="1">
        <f t="shared" si="4"/>
        <v>3.8149225427060881E-3</v>
      </c>
      <c r="D134" t="s">
        <v>40</v>
      </c>
      <c r="E134" t="s">
        <v>78</v>
      </c>
      <c r="G134" s="2">
        <v>2.065967372E-6</v>
      </c>
      <c r="H134" s="2">
        <v>2.0659694950000002E-6</v>
      </c>
    </row>
    <row r="135" spans="1:8" x14ac:dyDescent="0.25">
      <c r="A135" s="1">
        <v>918</v>
      </c>
      <c r="B135" s="1">
        <v>22709605.760000002</v>
      </c>
      <c r="C135" s="1">
        <f t="shared" si="4"/>
        <v>3.71347047207299E-3</v>
      </c>
      <c r="D135" t="s">
        <v>40</v>
      </c>
      <c r="E135" t="s">
        <v>77</v>
      </c>
      <c r="G135" s="1">
        <v>1.441743465E-4</v>
      </c>
      <c r="H135" s="1">
        <v>1.4418473970000001E-4</v>
      </c>
    </row>
    <row r="136" spans="1:8" x14ac:dyDescent="0.25">
      <c r="A136" s="1">
        <v>1339</v>
      </c>
      <c r="B136" s="1">
        <v>18604131.18</v>
      </c>
      <c r="C136" s="1">
        <f t="shared" si="4"/>
        <v>3.0421440392060083E-3</v>
      </c>
      <c r="D136" t="s">
        <v>119</v>
      </c>
      <c r="E136" t="s">
        <v>120</v>
      </c>
      <c r="G136" s="2">
        <v>1.268394114E-5</v>
      </c>
      <c r="H136" s="2">
        <v>1.268402121E-5</v>
      </c>
    </row>
    <row r="137" spans="1:8" x14ac:dyDescent="0.25">
      <c r="A137" s="1">
        <v>865</v>
      </c>
      <c r="B137" s="1">
        <v>16978046.5</v>
      </c>
      <c r="C137" s="1">
        <f t="shared" si="4"/>
        <v>2.7762469774918795E-3</v>
      </c>
      <c r="D137" t="s">
        <v>7</v>
      </c>
      <c r="E137" t="s">
        <v>72</v>
      </c>
      <c r="G137" s="2">
        <v>2.0217031570000002E-15</v>
      </c>
      <c r="H137" s="2">
        <v>2.0217031570000002E-15</v>
      </c>
    </row>
    <row r="138" spans="1:8" x14ac:dyDescent="0.25">
      <c r="A138" s="1">
        <v>936</v>
      </c>
      <c r="B138" s="1">
        <v>16015122.93</v>
      </c>
      <c r="C138" s="1">
        <f t="shared" si="4"/>
        <v>2.6187898960327027E-3</v>
      </c>
      <c r="D138" t="s">
        <v>40</v>
      </c>
      <c r="E138" t="s">
        <v>80</v>
      </c>
      <c r="G138" s="2">
        <v>1.274586864E-19</v>
      </c>
      <c r="H138" s="2">
        <v>1.274586864E-19</v>
      </c>
    </row>
    <row r="139" spans="1:8" x14ac:dyDescent="0.25">
      <c r="A139" s="1">
        <v>934</v>
      </c>
      <c r="B139" s="1">
        <v>15880275.84</v>
      </c>
      <c r="C139" s="1">
        <f t="shared" si="4"/>
        <v>2.5967397251820058E-3</v>
      </c>
      <c r="D139" t="s">
        <v>40</v>
      </c>
      <c r="E139" t="s">
        <v>79</v>
      </c>
      <c r="G139" s="2">
        <v>8.9383635739999999E-9</v>
      </c>
      <c r="H139" s="2">
        <v>8.9383636139999992E-9</v>
      </c>
    </row>
    <row r="140" spans="1:8" x14ac:dyDescent="0.25">
      <c r="A140" s="1">
        <v>1053</v>
      </c>
      <c r="B140" s="1">
        <v>14866060.58</v>
      </c>
      <c r="C140" s="1">
        <f t="shared" si="4"/>
        <v>2.4308954361996933E-3</v>
      </c>
      <c r="D140" t="s">
        <v>86</v>
      </c>
      <c r="E140" t="s">
        <v>87</v>
      </c>
      <c r="G140" s="2">
        <v>1.433683352E-31</v>
      </c>
      <c r="H140" s="2">
        <v>1.433683352E-31</v>
      </c>
    </row>
    <row r="141" spans="1:8" x14ac:dyDescent="0.25">
      <c r="A141" s="1">
        <v>1000</v>
      </c>
      <c r="B141" s="1">
        <v>13105170.800000001</v>
      </c>
      <c r="C141" s="1">
        <f t="shared" si="4"/>
        <v>2.1429550698317877E-3</v>
      </c>
      <c r="D141" t="s">
        <v>40</v>
      </c>
      <c r="E141" s="10" t="s">
        <v>213</v>
      </c>
      <c r="G141" s="2">
        <v>1.0089535489999999E-18</v>
      </c>
      <c r="H141" s="2">
        <v>1.0089535489999999E-18</v>
      </c>
    </row>
    <row r="142" spans="1:8" x14ac:dyDescent="0.25">
      <c r="A142" s="1">
        <v>1321</v>
      </c>
      <c r="B142" s="1">
        <v>12626793.17</v>
      </c>
      <c r="C142" s="1">
        <f t="shared" si="4"/>
        <v>2.0647308495490109E-3</v>
      </c>
      <c r="D142" t="s">
        <v>60</v>
      </c>
      <c r="E142" t="s">
        <v>116</v>
      </c>
      <c r="G142" s="2">
        <v>2.161308429E-10</v>
      </c>
      <c r="H142" s="2">
        <v>2.161308429E-10</v>
      </c>
    </row>
    <row r="143" spans="1:8" x14ac:dyDescent="0.25">
      <c r="A143" s="1">
        <v>1380</v>
      </c>
      <c r="B143" s="1">
        <v>11099788.17</v>
      </c>
      <c r="C143" s="1">
        <f t="shared" si="4"/>
        <v>1.8150352785146759E-3</v>
      </c>
      <c r="D143" t="s">
        <v>75</v>
      </c>
      <c r="E143" t="s">
        <v>122</v>
      </c>
      <c r="G143" s="2">
        <v>3.5062061060000002E-18</v>
      </c>
      <c r="H143" s="2">
        <v>3.5062061060000002E-18</v>
      </c>
    </row>
    <row r="144" spans="1:8" x14ac:dyDescent="0.25">
      <c r="A144" s="1">
        <v>1845</v>
      </c>
      <c r="B144" s="1">
        <v>8836479.8920000009</v>
      </c>
      <c r="C144" s="1">
        <f t="shared" si="4"/>
        <v>1.4449395336402673E-3</v>
      </c>
      <c r="D144" t="s">
        <v>6</v>
      </c>
      <c r="E144" t="s">
        <v>170</v>
      </c>
      <c r="G144" s="2">
        <v>1.1955512890000001E-22</v>
      </c>
      <c r="H144" s="2">
        <v>1.1955512890000001E-22</v>
      </c>
    </row>
    <row r="145" spans="1:8" x14ac:dyDescent="0.25">
      <c r="A145" s="1">
        <v>1865</v>
      </c>
      <c r="B145" s="1">
        <v>7697708.2189999996</v>
      </c>
      <c r="C145" s="1">
        <f t="shared" si="4"/>
        <v>1.258727803379096E-3</v>
      </c>
      <c r="D145" t="s">
        <v>6</v>
      </c>
      <c r="E145" t="s">
        <v>172</v>
      </c>
      <c r="G145" s="2">
        <v>8.5965023020000002E-15</v>
      </c>
      <c r="H145" s="2">
        <v>8.5965023020000002E-15</v>
      </c>
    </row>
    <row r="146" spans="1:8" x14ac:dyDescent="0.25">
      <c r="A146" s="1">
        <v>1750</v>
      </c>
      <c r="B146" s="1">
        <v>2681009.4879999999</v>
      </c>
      <c r="C146" s="1">
        <f t="shared" si="4"/>
        <v>4.3839816834563686E-4</v>
      </c>
      <c r="D146" t="s">
        <v>139</v>
      </c>
      <c r="E146" t="s">
        <v>160</v>
      </c>
      <c r="G146" s="1">
        <v>7.2152932989999995E-4</v>
      </c>
      <c r="H146" s="1">
        <v>7.217897439E-4</v>
      </c>
    </row>
    <row r="148" spans="1:8" x14ac:dyDescent="0.25">
      <c r="B148" s="1">
        <f>SUM(B3:B146)</f>
        <v>611546690105.29919</v>
      </c>
      <c r="C148" s="1">
        <f>SUM(C3:C146)</f>
        <v>99.999999999999886</v>
      </c>
    </row>
  </sheetData>
  <autoFilter ref="A2:E146" xr:uid="{D0558436-1CC7-4A42-92DA-AACCD48F1B72}">
    <sortState xmlns:xlrd2="http://schemas.microsoft.com/office/spreadsheetml/2017/richdata2" ref="A3:E146">
      <sortCondition descending="1" ref="C2:C146"/>
    </sortState>
  </autoFilter>
  <mergeCells count="1">
    <mergeCell ref="A1:C1"/>
  </mergeCells>
  <conditionalFormatting sqref="C3:C14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22F1FE-A4B4-4167-A9B8-51F16A84392C}">
  <dimension ref="A1:E84"/>
  <sheetViews>
    <sheetView topLeftCell="A27" workbookViewId="0">
      <selection activeCell="D1" sqref="D1:D63"/>
    </sheetView>
  </sheetViews>
  <sheetFormatPr defaultRowHeight="15" x14ac:dyDescent="0.25"/>
  <cols>
    <col min="1" max="1" width="73.7109375" customWidth="1"/>
    <col min="2" max="2" width="12" bestFit="1" customWidth="1"/>
    <col min="3" max="3" width="11.5703125" bestFit="1" customWidth="1"/>
    <col min="4" max="4" width="19.140625" customWidth="1"/>
    <col min="5" max="5" width="80.85546875" customWidth="1"/>
  </cols>
  <sheetData>
    <row r="1" spans="1:5" ht="15.75" x14ac:dyDescent="0.25">
      <c r="A1" s="9" t="s">
        <v>311</v>
      </c>
      <c r="B1" s="9" t="s">
        <v>199</v>
      </c>
      <c r="C1" s="9" t="s">
        <v>222</v>
      </c>
      <c r="D1" s="9" t="s">
        <v>312</v>
      </c>
      <c r="E1" s="9" t="s">
        <v>201</v>
      </c>
    </row>
    <row r="2" spans="1:5" x14ac:dyDescent="0.25">
      <c r="A2" t="s">
        <v>338</v>
      </c>
      <c r="B2" s="15">
        <v>3.1222320844729499E-2</v>
      </c>
      <c r="C2" s="1" t="s">
        <v>308</v>
      </c>
      <c r="D2" s="1" t="s">
        <v>386</v>
      </c>
      <c r="E2" t="s">
        <v>215</v>
      </c>
    </row>
    <row r="3" spans="1:5" x14ac:dyDescent="0.25">
      <c r="A3" t="s">
        <v>340</v>
      </c>
      <c r="B3" s="15">
        <v>2.11779868365733E-2</v>
      </c>
      <c r="C3" s="1" t="s">
        <v>308</v>
      </c>
      <c r="D3" s="1" t="s">
        <v>386</v>
      </c>
      <c r="E3" t="s">
        <v>216</v>
      </c>
    </row>
    <row r="4" spans="1:5" x14ac:dyDescent="0.25">
      <c r="A4" t="s">
        <v>332</v>
      </c>
      <c r="B4" s="15">
        <v>6.5293000000000001</v>
      </c>
      <c r="C4" s="1" t="s">
        <v>308</v>
      </c>
      <c r="D4" s="1" t="s">
        <v>385</v>
      </c>
      <c r="E4" t="s">
        <v>256</v>
      </c>
    </row>
    <row r="5" spans="1:5" x14ac:dyDescent="0.25">
      <c r="A5" t="s">
        <v>343</v>
      </c>
      <c r="B5" s="15">
        <v>4.1843907021381903E-2</v>
      </c>
      <c r="C5" s="1" t="s">
        <v>308</v>
      </c>
      <c r="D5" s="1" t="s">
        <v>385</v>
      </c>
      <c r="E5" t="s">
        <v>378</v>
      </c>
    </row>
    <row r="6" spans="1:5" x14ac:dyDescent="0.25">
      <c r="A6" t="s">
        <v>349</v>
      </c>
      <c r="B6" s="15">
        <v>3.2563104930829E-2</v>
      </c>
      <c r="C6" s="1" t="s">
        <v>308</v>
      </c>
      <c r="D6" s="1" t="s">
        <v>385</v>
      </c>
      <c r="E6" t="s">
        <v>263</v>
      </c>
    </row>
    <row r="7" spans="1:5" x14ac:dyDescent="0.25">
      <c r="A7" t="s">
        <v>352</v>
      </c>
      <c r="B7" s="15">
        <v>4.8227679157124802E-2</v>
      </c>
      <c r="C7" s="1" t="s">
        <v>308</v>
      </c>
      <c r="D7" s="1" t="s">
        <v>385</v>
      </c>
      <c r="E7" t="s">
        <v>254</v>
      </c>
    </row>
    <row r="8" spans="1:5" x14ac:dyDescent="0.25">
      <c r="A8" t="s">
        <v>321</v>
      </c>
      <c r="B8" s="15">
        <v>6.1600000000000002E-2</v>
      </c>
      <c r="C8" s="1" t="s">
        <v>308</v>
      </c>
      <c r="D8" s="1" t="s">
        <v>383</v>
      </c>
      <c r="E8" t="s">
        <v>294</v>
      </c>
    </row>
    <row r="9" spans="1:5" x14ac:dyDescent="0.25">
      <c r="A9" t="s">
        <v>323</v>
      </c>
      <c r="B9" s="15">
        <v>0.4365</v>
      </c>
      <c r="C9" s="1" t="s">
        <v>308</v>
      </c>
      <c r="D9" s="1" t="s">
        <v>383</v>
      </c>
      <c r="E9" t="s">
        <v>291</v>
      </c>
    </row>
    <row r="10" spans="1:5" x14ac:dyDescent="0.25">
      <c r="A10" t="s">
        <v>326</v>
      </c>
      <c r="B10" s="15">
        <v>4.3205</v>
      </c>
      <c r="C10" s="1" t="s">
        <v>308</v>
      </c>
      <c r="D10" s="1" t="s">
        <v>383</v>
      </c>
      <c r="E10" t="s">
        <v>260</v>
      </c>
    </row>
    <row r="11" spans="1:5" x14ac:dyDescent="0.25">
      <c r="A11" t="s">
        <v>329</v>
      </c>
      <c r="B11" s="15">
        <v>0.28610000000000002</v>
      </c>
      <c r="C11" s="1" t="s">
        <v>308</v>
      </c>
      <c r="D11" s="1" t="s">
        <v>383</v>
      </c>
      <c r="E11" t="s">
        <v>285</v>
      </c>
    </row>
    <row r="12" spans="1:5" x14ac:dyDescent="0.25">
      <c r="A12" t="s">
        <v>330</v>
      </c>
      <c r="B12" s="15">
        <v>4.556</v>
      </c>
      <c r="C12" s="1" t="s">
        <v>308</v>
      </c>
      <c r="D12" s="1" t="s">
        <v>383</v>
      </c>
      <c r="E12" t="s">
        <v>293</v>
      </c>
    </row>
    <row r="13" spans="1:5" x14ac:dyDescent="0.25">
      <c r="A13" t="s">
        <v>333</v>
      </c>
      <c r="B13" s="15">
        <v>2.62789246349005</v>
      </c>
      <c r="C13" s="1" t="s">
        <v>308</v>
      </c>
      <c r="D13" s="1" t="s">
        <v>383</v>
      </c>
      <c r="E13" t="s">
        <v>273</v>
      </c>
    </row>
    <row r="14" spans="1:5" x14ac:dyDescent="0.25">
      <c r="A14" t="s">
        <v>346</v>
      </c>
      <c r="B14" s="15">
        <v>0.128261401229225</v>
      </c>
      <c r="C14" s="1" t="s">
        <v>308</v>
      </c>
      <c r="D14" s="1" t="s">
        <v>383</v>
      </c>
      <c r="E14" t="s">
        <v>259</v>
      </c>
    </row>
    <row r="15" spans="1:5" x14ac:dyDescent="0.25">
      <c r="A15" t="s">
        <v>322</v>
      </c>
      <c r="B15" s="15">
        <v>5.4100000000000002E-2</v>
      </c>
      <c r="C15" s="1" t="s">
        <v>308</v>
      </c>
      <c r="D15" s="1" t="s">
        <v>384</v>
      </c>
      <c r="E15" t="s">
        <v>298</v>
      </c>
    </row>
    <row r="16" spans="1:5" x14ac:dyDescent="0.25">
      <c r="A16" t="s">
        <v>341</v>
      </c>
      <c r="B16" s="15">
        <v>0.260543018183232</v>
      </c>
      <c r="C16" s="1" t="s">
        <v>308</v>
      </c>
      <c r="D16" s="1" t="s">
        <v>384</v>
      </c>
      <c r="E16" t="s">
        <v>288</v>
      </c>
    </row>
    <row r="17" spans="1:5" x14ac:dyDescent="0.25">
      <c r="A17" t="s">
        <v>342</v>
      </c>
      <c r="B17" s="15">
        <v>0.76773680423183699</v>
      </c>
      <c r="C17" s="1" t="s">
        <v>308</v>
      </c>
      <c r="D17" s="1" t="s">
        <v>384</v>
      </c>
      <c r="E17" t="s">
        <v>290</v>
      </c>
    </row>
    <row r="18" spans="1:5" x14ac:dyDescent="0.25">
      <c r="A18" t="s">
        <v>316</v>
      </c>
      <c r="B18" s="15">
        <v>3.4226000000000001</v>
      </c>
      <c r="C18" s="1" t="s">
        <v>308</v>
      </c>
      <c r="D18" s="1" t="s">
        <v>381</v>
      </c>
      <c r="E18" t="s">
        <v>205</v>
      </c>
    </row>
    <row r="19" spans="1:5" x14ac:dyDescent="0.25">
      <c r="A19" t="s">
        <v>318</v>
      </c>
      <c r="B19" s="15">
        <v>0.12609999999999999</v>
      </c>
      <c r="C19" s="1" t="s">
        <v>308</v>
      </c>
      <c r="D19" s="1" t="s">
        <v>381</v>
      </c>
      <c r="E19" t="s">
        <v>265</v>
      </c>
    </row>
    <row r="20" spans="1:5" x14ac:dyDescent="0.25">
      <c r="A20" t="s">
        <v>319</v>
      </c>
      <c r="B20" s="15">
        <v>0.37859999999999999</v>
      </c>
      <c r="C20" s="1" t="s">
        <v>308</v>
      </c>
      <c r="D20" s="1" t="s">
        <v>381</v>
      </c>
      <c r="E20" t="s">
        <v>258</v>
      </c>
    </row>
    <row r="21" spans="1:5" x14ac:dyDescent="0.25">
      <c r="A21" t="s">
        <v>325</v>
      </c>
      <c r="B21" s="15">
        <v>8.3721999999999994</v>
      </c>
      <c r="C21" s="1" t="s">
        <v>308</v>
      </c>
      <c r="D21" s="1" t="s">
        <v>381</v>
      </c>
      <c r="E21" t="s">
        <v>257</v>
      </c>
    </row>
    <row r="22" spans="1:5" x14ac:dyDescent="0.25">
      <c r="A22" t="s">
        <v>331</v>
      </c>
      <c r="B22" s="15">
        <v>0.49809999999999999</v>
      </c>
      <c r="C22" s="1" t="s">
        <v>308</v>
      </c>
      <c r="D22" s="1" t="s">
        <v>381</v>
      </c>
      <c r="E22" t="s">
        <v>292</v>
      </c>
    </row>
    <row r="23" spans="1:5" x14ac:dyDescent="0.25">
      <c r="A23" t="s">
        <v>337</v>
      </c>
      <c r="B23" s="15">
        <v>5.2442094608472001</v>
      </c>
      <c r="C23" s="1" t="s">
        <v>308</v>
      </c>
      <c r="D23" s="1" t="s">
        <v>381</v>
      </c>
      <c r="E23" t="s">
        <v>214</v>
      </c>
    </row>
    <row r="24" spans="1:5" x14ac:dyDescent="0.25">
      <c r="A24" t="s">
        <v>344</v>
      </c>
      <c r="B24" s="15">
        <v>4.1843907021381903E-2</v>
      </c>
      <c r="C24" s="1" t="s">
        <v>308</v>
      </c>
      <c r="D24" s="1" t="s">
        <v>381</v>
      </c>
      <c r="E24" t="s">
        <v>379</v>
      </c>
    </row>
    <row r="25" spans="1:5" x14ac:dyDescent="0.25">
      <c r="A25" t="s">
        <v>345</v>
      </c>
      <c r="B25" s="15">
        <v>1.47601750022484E-2</v>
      </c>
      <c r="C25" s="1" t="s">
        <v>308</v>
      </c>
      <c r="D25" s="1" t="s">
        <v>381</v>
      </c>
      <c r="E25" t="s">
        <v>302</v>
      </c>
    </row>
    <row r="26" spans="1:5" x14ac:dyDescent="0.25">
      <c r="A26" t="s">
        <v>347</v>
      </c>
      <c r="B26" s="15">
        <v>4.0796226165011502</v>
      </c>
      <c r="C26" s="1" t="s">
        <v>308</v>
      </c>
      <c r="D26" s="1" t="s">
        <v>381</v>
      </c>
      <c r="E26" t="s">
        <v>261</v>
      </c>
    </row>
    <row r="27" spans="1:5" x14ac:dyDescent="0.25">
      <c r="A27" t="s">
        <v>348</v>
      </c>
      <c r="B27" s="15">
        <v>4.0796226165011502</v>
      </c>
      <c r="C27" s="1" t="s">
        <v>308</v>
      </c>
      <c r="D27" s="1" t="s">
        <v>381</v>
      </c>
      <c r="E27" t="s">
        <v>262</v>
      </c>
    </row>
    <row r="28" spans="1:5" x14ac:dyDescent="0.25">
      <c r="A28" t="s">
        <v>350</v>
      </c>
      <c r="B28" s="15">
        <v>4.0796226165011502</v>
      </c>
      <c r="C28" s="1" t="s">
        <v>308</v>
      </c>
      <c r="D28" s="1" t="s">
        <v>381</v>
      </c>
      <c r="E28" t="s">
        <v>380</v>
      </c>
    </row>
    <row r="29" spans="1:5" x14ac:dyDescent="0.25">
      <c r="A29" t="s">
        <v>351</v>
      </c>
      <c r="B29" s="15">
        <v>3.58111976637943E-2</v>
      </c>
      <c r="C29" s="1" t="s">
        <v>308</v>
      </c>
      <c r="D29" s="1" t="s">
        <v>381</v>
      </c>
      <c r="E29" t="s">
        <v>264</v>
      </c>
    </row>
    <row r="30" spans="1:5" x14ac:dyDescent="0.25">
      <c r="A30" t="s">
        <v>353</v>
      </c>
      <c r="B30" s="15">
        <v>0.10291663319960601</v>
      </c>
      <c r="C30" s="1" t="s">
        <v>308</v>
      </c>
      <c r="D30" s="1" t="s">
        <v>381</v>
      </c>
      <c r="E30" t="s">
        <v>266</v>
      </c>
    </row>
    <row r="31" spans="1:5" x14ac:dyDescent="0.25">
      <c r="A31" t="s">
        <v>354</v>
      </c>
      <c r="B31" s="15">
        <v>0.10291663319960601</v>
      </c>
      <c r="C31" s="1" t="s">
        <v>308</v>
      </c>
      <c r="D31" s="1" t="s">
        <v>381</v>
      </c>
      <c r="E31" t="s">
        <v>267</v>
      </c>
    </row>
    <row r="32" spans="1:5" x14ac:dyDescent="0.25">
      <c r="A32" t="s">
        <v>355</v>
      </c>
      <c r="B32" s="15">
        <v>1.6907128298281999</v>
      </c>
      <c r="C32" s="1" t="s">
        <v>308</v>
      </c>
      <c r="D32" s="1" t="s">
        <v>381</v>
      </c>
      <c r="E32" t="s">
        <v>269</v>
      </c>
    </row>
    <row r="33" spans="1:5" x14ac:dyDescent="0.25">
      <c r="A33" t="s">
        <v>356</v>
      </c>
      <c r="B33" s="15">
        <v>0.112600120095725</v>
      </c>
      <c r="C33" s="1" t="s">
        <v>308</v>
      </c>
      <c r="D33" s="1" t="s">
        <v>381</v>
      </c>
      <c r="E33" t="s">
        <v>270</v>
      </c>
    </row>
    <row r="34" spans="1:5" x14ac:dyDescent="0.25">
      <c r="A34" t="s">
        <v>357</v>
      </c>
      <c r="B34" s="15">
        <v>0.112600120095725</v>
      </c>
      <c r="C34" s="1" t="s">
        <v>308</v>
      </c>
      <c r="D34" s="1" t="s">
        <v>381</v>
      </c>
      <c r="E34" t="s">
        <v>210</v>
      </c>
    </row>
    <row r="35" spans="1:5" x14ac:dyDescent="0.25">
      <c r="A35" t="s">
        <v>328</v>
      </c>
      <c r="B35" s="15">
        <v>5.2938000000000001</v>
      </c>
      <c r="C35" s="1" t="s">
        <v>308</v>
      </c>
      <c r="D35" s="1" t="s">
        <v>310</v>
      </c>
      <c r="E35" t="s">
        <v>278</v>
      </c>
    </row>
    <row r="36" spans="1:5" x14ac:dyDescent="0.25">
      <c r="A36" t="s">
        <v>339</v>
      </c>
      <c r="B36" s="15">
        <v>8.7825618745074208E-3</v>
      </c>
      <c r="C36" s="1" t="s">
        <v>308</v>
      </c>
      <c r="D36" s="1" t="s">
        <v>310</v>
      </c>
      <c r="E36" t="s">
        <v>286</v>
      </c>
    </row>
    <row r="37" spans="1:5" x14ac:dyDescent="0.25">
      <c r="A37" t="s">
        <v>317</v>
      </c>
      <c r="B37" s="15">
        <v>1.7196</v>
      </c>
      <c r="C37" s="1" t="s">
        <v>308</v>
      </c>
      <c r="D37" s="1" t="s">
        <v>382</v>
      </c>
      <c r="E37" t="s">
        <v>268</v>
      </c>
    </row>
    <row r="38" spans="1:5" x14ac:dyDescent="0.25">
      <c r="A38" t="s">
        <v>320</v>
      </c>
      <c r="B38" s="15">
        <v>2.7866</v>
      </c>
      <c r="C38" s="1" t="s">
        <v>308</v>
      </c>
      <c r="D38" s="1" t="s">
        <v>382</v>
      </c>
      <c r="E38" t="s">
        <v>279</v>
      </c>
    </row>
    <row r="39" spans="1:5" x14ac:dyDescent="0.25">
      <c r="A39" t="s">
        <v>324</v>
      </c>
      <c r="B39" s="15">
        <v>2.6309</v>
      </c>
      <c r="C39" s="1" t="s">
        <v>308</v>
      </c>
      <c r="D39" s="1" t="s">
        <v>382</v>
      </c>
      <c r="E39" t="s">
        <v>284</v>
      </c>
    </row>
    <row r="40" spans="1:5" x14ac:dyDescent="0.25">
      <c r="A40" t="s">
        <v>327</v>
      </c>
      <c r="B40" s="15">
        <v>0.48809999999999998</v>
      </c>
      <c r="C40" s="1" t="s">
        <v>308</v>
      </c>
      <c r="D40" s="1" t="s">
        <v>382</v>
      </c>
      <c r="E40" t="s">
        <v>295</v>
      </c>
    </row>
    <row r="41" spans="1:5" x14ac:dyDescent="0.25">
      <c r="A41" t="s">
        <v>334</v>
      </c>
      <c r="B41" s="15">
        <v>2.4308954361996898E-3</v>
      </c>
      <c r="C41" s="1" t="s">
        <v>308</v>
      </c>
      <c r="D41" s="1" t="s">
        <v>382</v>
      </c>
      <c r="E41" t="s">
        <v>274</v>
      </c>
    </row>
    <row r="42" spans="1:5" x14ac:dyDescent="0.25">
      <c r="A42" t="s">
        <v>335</v>
      </c>
      <c r="B42" s="15">
        <v>3.8032096692396898E-2</v>
      </c>
      <c r="C42" s="1" t="s">
        <v>308</v>
      </c>
      <c r="D42" s="1" t="s">
        <v>382</v>
      </c>
      <c r="E42" t="s">
        <v>276</v>
      </c>
    </row>
    <row r="43" spans="1:5" x14ac:dyDescent="0.25">
      <c r="A43" t="s">
        <v>336</v>
      </c>
      <c r="B43" s="15">
        <v>3.8032096692396898E-2</v>
      </c>
      <c r="C43" s="1" t="s">
        <v>308</v>
      </c>
      <c r="D43" s="1" t="s">
        <v>382</v>
      </c>
      <c r="E43" t="s">
        <v>277</v>
      </c>
    </row>
    <row r="44" spans="1:5" x14ac:dyDescent="0.25">
      <c r="A44" t="s">
        <v>358</v>
      </c>
      <c r="B44" s="15">
        <v>0.15096888378891099</v>
      </c>
      <c r="C44" s="1" t="s">
        <v>230</v>
      </c>
      <c r="D44" s="1"/>
      <c r="E44" t="s">
        <v>307</v>
      </c>
    </row>
    <row r="45" spans="1:5" x14ac:dyDescent="0.25">
      <c r="A45" t="s">
        <v>359</v>
      </c>
      <c r="B45" s="15">
        <v>5.077</v>
      </c>
      <c r="C45" s="1" t="s">
        <v>309</v>
      </c>
      <c r="D45" s="1"/>
      <c r="E45" t="s">
        <v>255</v>
      </c>
    </row>
    <row r="46" spans="1:5" x14ac:dyDescent="0.25">
      <c r="A46" t="s">
        <v>360</v>
      </c>
      <c r="B46" s="15">
        <v>4.7986000000000004</v>
      </c>
      <c r="C46" s="1" t="s">
        <v>309</v>
      </c>
      <c r="D46" s="1"/>
      <c r="E46" t="s">
        <v>280</v>
      </c>
    </row>
    <row r="47" spans="1:5" x14ac:dyDescent="0.25">
      <c r="A47" t="s">
        <v>361</v>
      </c>
      <c r="B47" s="15">
        <v>2.399</v>
      </c>
      <c r="C47" s="1" t="s">
        <v>309</v>
      </c>
      <c r="D47" s="1"/>
      <c r="E47" t="s">
        <v>283</v>
      </c>
    </row>
    <row r="48" spans="1:5" x14ac:dyDescent="0.25">
      <c r="A48" t="s">
        <v>362</v>
      </c>
      <c r="B48" s="15">
        <v>2.3321000000000001</v>
      </c>
      <c r="C48" s="1" t="s">
        <v>309</v>
      </c>
      <c r="D48" s="1"/>
      <c r="E48" t="s">
        <v>282</v>
      </c>
    </row>
    <row r="49" spans="1:5" x14ac:dyDescent="0.25">
      <c r="A49" t="s">
        <v>363</v>
      </c>
      <c r="B49" s="15">
        <v>2.3477999999999999</v>
      </c>
      <c r="C49" s="1" t="s">
        <v>309</v>
      </c>
      <c r="D49" s="1"/>
      <c r="E49" t="s">
        <v>281</v>
      </c>
    </row>
    <row r="50" spans="1:5" x14ac:dyDescent="0.25">
      <c r="A50" t="s">
        <v>364</v>
      </c>
      <c r="B50" s="15">
        <v>1.2998000000000001</v>
      </c>
      <c r="C50" s="1" t="s">
        <v>309</v>
      </c>
      <c r="D50" s="1"/>
      <c r="E50" t="s">
        <v>271</v>
      </c>
    </row>
    <row r="51" spans="1:5" x14ac:dyDescent="0.25">
      <c r="A51" t="s">
        <v>365</v>
      </c>
      <c r="B51" s="15">
        <v>2.0287999999999999</v>
      </c>
      <c r="C51" s="1" t="s">
        <v>309</v>
      </c>
      <c r="D51" s="1"/>
      <c r="E51" t="s">
        <v>272</v>
      </c>
    </row>
    <row r="52" spans="1:5" x14ac:dyDescent="0.25">
      <c r="A52" t="s">
        <v>366</v>
      </c>
      <c r="B52" s="15">
        <v>1.17258705819588E-2</v>
      </c>
      <c r="C52" s="1" t="s">
        <v>242</v>
      </c>
      <c r="D52" s="1"/>
      <c r="E52" t="s">
        <v>300</v>
      </c>
    </row>
    <row r="53" spans="1:5" x14ac:dyDescent="0.25">
      <c r="A53" t="s">
        <v>367</v>
      </c>
      <c r="B53" s="15">
        <v>4.6462459743028903E-3</v>
      </c>
      <c r="C53" s="1" t="s">
        <v>244</v>
      </c>
      <c r="D53" s="1"/>
      <c r="E53" t="s">
        <v>289</v>
      </c>
    </row>
    <row r="54" spans="1:5" x14ac:dyDescent="0.25">
      <c r="A54" t="s">
        <v>368</v>
      </c>
      <c r="B54" s="15">
        <v>0.1142</v>
      </c>
      <c r="C54" s="1" t="s">
        <v>244</v>
      </c>
      <c r="D54" s="1"/>
      <c r="E54" t="s">
        <v>306</v>
      </c>
    </row>
    <row r="55" spans="1:5" x14ac:dyDescent="0.25">
      <c r="A55" t="s">
        <v>369</v>
      </c>
      <c r="B55" s="15">
        <v>1.37E-2</v>
      </c>
      <c r="C55" s="1" t="s">
        <v>249</v>
      </c>
      <c r="D55" s="1"/>
      <c r="E55" t="s">
        <v>297</v>
      </c>
    </row>
    <row r="56" spans="1:5" x14ac:dyDescent="0.25">
      <c r="A56" t="s">
        <v>370</v>
      </c>
      <c r="B56" s="15">
        <v>9.2887000000000004</v>
      </c>
      <c r="C56" s="1" t="s">
        <v>249</v>
      </c>
      <c r="D56" s="1"/>
      <c r="E56" t="s">
        <v>301</v>
      </c>
    </row>
    <row r="57" spans="1:5" x14ac:dyDescent="0.25">
      <c r="A57" t="s">
        <v>371</v>
      </c>
      <c r="B57" s="15">
        <v>4.3244001394965401E-3</v>
      </c>
      <c r="C57" s="1" t="s">
        <v>249</v>
      </c>
      <c r="D57" s="1"/>
      <c r="E57" t="s">
        <v>296</v>
      </c>
    </row>
    <row r="58" spans="1:5" x14ac:dyDescent="0.25">
      <c r="A58" t="s">
        <v>372</v>
      </c>
      <c r="B58" s="15">
        <v>1.3251134956849601E-2</v>
      </c>
      <c r="C58" s="1" t="s">
        <v>249</v>
      </c>
      <c r="D58" s="1"/>
      <c r="E58" t="s">
        <v>299</v>
      </c>
    </row>
    <row r="59" spans="1:5" x14ac:dyDescent="0.25">
      <c r="A59" t="s">
        <v>373</v>
      </c>
      <c r="B59" s="15">
        <v>7.0790731616167902E-3</v>
      </c>
      <c r="C59" s="1" t="s">
        <v>249</v>
      </c>
      <c r="D59" s="1"/>
      <c r="E59" t="s">
        <v>303</v>
      </c>
    </row>
    <row r="60" spans="1:5" x14ac:dyDescent="0.25">
      <c r="A60" t="s">
        <v>374</v>
      </c>
      <c r="B60" s="15">
        <v>7.0790731616167902E-3</v>
      </c>
      <c r="C60" s="1" t="s">
        <v>249</v>
      </c>
      <c r="D60" s="1"/>
      <c r="E60" t="s">
        <v>304</v>
      </c>
    </row>
    <row r="61" spans="1:5" x14ac:dyDescent="0.25">
      <c r="A61" t="s">
        <v>375</v>
      </c>
      <c r="B61" s="15">
        <v>1.1415539807431501E-2</v>
      </c>
      <c r="C61" s="1" t="s">
        <v>249</v>
      </c>
      <c r="D61" s="1"/>
      <c r="E61" t="s">
        <v>305</v>
      </c>
    </row>
    <row r="62" spans="1:5" x14ac:dyDescent="0.25">
      <c r="A62" t="s">
        <v>376</v>
      </c>
      <c r="B62" s="15">
        <v>2.62789246349005</v>
      </c>
      <c r="C62" s="1" t="s">
        <v>251</v>
      </c>
      <c r="D62" s="1"/>
      <c r="E62" t="s">
        <v>275</v>
      </c>
    </row>
    <row r="63" spans="1:5" x14ac:dyDescent="0.25">
      <c r="A63" t="s">
        <v>377</v>
      </c>
      <c r="B63" s="15">
        <v>2.83443982781026E-2</v>
      </c>
      <c r="C63" s="1" t="s">
        <v>251</v>
      </c>
      <c r="D63" s="1"/>
      <c r="E63" t="s">
        <v>287</v>
      </c>
    </row>
    <row r="64" spans="1:5" x14ac:dyDescent="0.25">
      <c r="B64" s="14"/>
      <c r="C64" s="1"/>
      <c r="D64" s="1"/>
    </row>
    <row r="65" spans="2:4" x14ac:dyDescent="0.25">
      <c r="B65" s="14"/>
      <c r="C65" s="1"/>
      <c r="D65" s="1"/>
    </row>
    <row r="66" spans="2:4" x14ac:dyDescent="0.25">
      <c r="B66" s="14"/>
      <c r="C66" s="1"/>
      <c r="D66" s="1"/>
    </row>
    <row r="67" spans="2:4" x14ac:dyDescent="0.25">
      <c r="B67" s="14"/>
      <c r="C67" s="1"/>
      <c r="D67" s="1"/>
    </row>
    <row r="68" spans="2:4" x14ac:dyDescent="0.25">
      <c r="B68" s="14"/>
      <c r="C68" s="1"/>
      <c r="D68" s="1"/>
    </row>
    <row r="69" spans="2:4" x14ac:dyDescent="0.25">
      <c r="B69" s="14"/>
      <c r="C69" s="1"/>
      <c r="D69" s="1"/>
    </row>
    <row r="70" spans="2:4" x14ac:dyDescent="0.25">
      <c r="B70" s="14"/>
      <c r="C70" s="1"/>
      <c r="D70" s="1"/>
    </row>
    <row r="71" spans="2:4" x14ac:dyDescent="0.25">
      <c r="B71" s="14"/>
      <c r="C71" s="1"/>
      <c r="D71" s="1"/>
    </row>
    <row r="72" spans="2:4" x14ac:dyDescent="0.25">
      <c r="B72" s="14"/>
      <c r="C72" s="1"/>
      <c r="D72" s="1"/>
    </row>
    <row r="73" spans="2:4" x14ac:dyDescent="0.25">
      <c r="B73" s="14"/>
      <c r="C73" s="1"/>
      <c r="D73" s="1"/>
    </row>
    <row r="74" spans="2:4" x14ac:dyDescent="0.25">
      <c r="B74" s="14"/>
      <c r="C74" s="1"/>
      <c r="D74" s="1"/>
    </row>
    <row r="75" spans="2:4" x14ac:dyDescent="0.25">
      <c r="B75" s="14"/>
      <c r="C75" s="1"/>
      <c r="D75" s="1"/>
    </row>
    <row r="76" spans="2:4" x14ac:dyDescent="0.25">
      <c r="B76" s="14"/>
      <c r="C76" s="1"/>
      <c r="D76" s="1"/>
    </row>
    <row r="77" spans="2:4" x14ac:dyDescent="0.25">
      <c r="B77" s="14"/>
      <c r="C77" s="1"/>
      <c r="D77" s="1"/>
    </row>
    <row r="78" spans="2:4" x14ac:dyDescent="0.25">
      <c r="B78" s="14"/>
      <c r="C78" s="1"/>
      <c r="D78" s="1"/>
    </row>
    <row r="79" spans="2:4" x14ac:dyDescent="0.25">
      <c r="B79" s="14"/>
      <c r="C79" s="1"/>
      <c r="D79" s="1"/>
    </row>
    <row r="80" spans="2:4" x14ac:dyDescent="0.25">
      <c r="B80" s="14"/>
      <c r="C80" s="1"/>
      <c r="D80" s="1"/>
    </row>
    <row r="81" spans="2:4" x14ac:dyDescent="0.25">
      <c r="B81" s="14"/>
      <c r="C81" s="1"/>
      <c r="D81" s="1"/>
    </row>
    <row r="82" spans="2:4" x14ac:dyDescent="0.25">
      <c r="B82" s="14"/>
      <c r="C82" s="1"/>
      <c r="D82" s="1"/>
    </row>
    <row r="83" spans="2:4" x14ac:dyDescent="0.25">
      <c r="B83" s="14"/>
      <c r="C83" s="1"/>
      <c r="D83" s="1"/>
    </row>
    <row r="84" spans="2:4" x14ac:dyDescent="0.25">
      <c r="B84" s="14"/>
      <c r="C84" s="1"/>
      <c r="D84" s="1"/>
    </row>
  </sheetData>
  <autoFilter ref="A1:E84" xr:uid="{62A22D75-122D-4A76-A3E2-15CFC8BD2C9C}">
    <sortState xmlns:xlrd2="http://schemas.microsoft.com/office/spreadsheetml/2017/richdata2" ref="A2:E84">
      <sortCondition ref="D1:D84"/>
    </sortState>
  </autoFilter>
  <conditionalFormatting sqref="B2:B84">
    <cfRule type="colorScale" priority="6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D5B7C-434F-4DDC-9324-99D2AA3A0F94}">
  <dimension ref="A1:G45"/>
  <sheetViews>
    <sheetView workbookViewId="0">
      <selection activeCell="G8" sqref="G8"/>
    </sheetView>
  </sheetViews>
  <sheetFormatPr defaultRowHeight="15" x14ac:dyDescent="0.25"/>
  <cols>
    <col min="1" max="1" width="27" bestFit="1" customWidth="1"/>
    <col min="2" max="2" width="15.28515625" bestFit="1" customWidth="1"/>
    <col min="3" max="3" width="10.7109375" bestFit="1" customWidth="1"/>
    <col min="5" max="5" width="27" bestFit="1" customWidth="1"/>
    <col min="6" max="6" width="15.28515625" bestFit="1" customWidth="1"/>
    <col min="7" max="7" width="10.7109375" bestFit="1" customWidth="1"/>
  </cols>
  <sheetData>
    <row r="1" spans="1:7" ht="15.75" x14ac:dyDescent="0.25">
      <c r="A1" s="12" t="s">
        <v>222</v>
      </c>
      <c r="B1" s="12" t="s">
        <v>223</v>
      </c>
      <c r="C1" s="12" t="s">
        <v>224</v>
      </c>
      <c r="E1" s="12" t="s">
        <v>222</v>
      </c>
      <c r="F1" s="12" t="s">
        <v>223</v>
      </c>
      <c r="G1" s="12" t="s">
        <v>224</v>
      </c>
    </row>
    <row r="2" spans="1:7" x14ac:dyDescent="0.25">
      <c r="A2" t="s">
        <v>225</v>
      </c>
      <c r="B2" s="16">
        <v>5.9913697348314005E-2</v>
      </c>
      <c r="C2">
        <v>0</v>
      </c>
      <c r="E2" t="s">
        <v>308</v>
      </c>
      <c r="F2" s="16">
        <v>24.259998518987256</v>
      </c>
      <c r="G2" s="16">
        <v>65.704685263077394</v>
      </c>
    </row>
    <row r="3" spans="1:7" x14ac:dyDescent="0.25">
      <c r="A3" t="s">
        <v>226</v>
      </c>
      <c r="B3" s="16">
        <v>5.8567322127003572E-2</v>
      </c>
      <c r="C3">
        <v>0</v>
      </c>
      <c r="E3" t="s">
        <v>249</v>
      </c>
      <c r="F3" s="16">
        <v>34.960820481059869</v>
      </c>
      <c r="G3" s="16">
        <v>9.3455492212270119</v>
      </c>
    </row>
    <row r="4" spans="1:7" x14ac:dyDescent="0.25">
      <c r="A4" t="s">
        <v>227</v>
      </c>
      <c r="B4" s="16">
        <v>3.4332568143415891E-2</v>
      </c>
      <c r="C4">
        <v>0</v>
      </c>
      <c r="E4" t="s">
        <v>251</v>
      </c>
      <c r="F4" s="16">
        <v>1.0722195668710912</v>
      </c>
      <c r="G4" s="16">
        <v>2.6562368617681527</v>
      </c>
    </row>
    <row r="5" spans="1:7" x14ac:dyDescent="0.25">
      <c r="A5" t="s">
        <v>228</v>
      </c>
      <c r="B5" s="16">
        <v>3.803510000201956E-2</v>
      </c>
      <c r="C5">
        <v>0</v>
      </c>
    </row>
    <row r="6" spans="1:7" x14ac:dyDescent="0.25">
      <c r="A6" s="13" t="s">
        <v>229</v>
      </c>
      <c r="B6">
        <v>0</v>
      </c>
      <c r="C6" s="16">
        <v>5.2400307681302799E-2</v>
      </c>
    </row>
    <row r="7" spans="1:7" ht="15.75" x14ac:dyDescent="0.25">
      <c r="A7" s="13" t="s">
        <v>230</v>
      </c>
      <c r="B7" s="16">
        <v>0.74875291995126125</v>
      </c>
      <c r="C7" s="16">
        <v>0.15096888378891099</v>
      </c>
      <c r="E7" s="12" t="s">
        <v>388</v>
      </c>
      <c r="F7" s="12" t="s">
        <v>223</v>
      </c>
      <c r="G7" s="12" t="s">
        <v>224</v>
      </c>
    </row>
    <row r="8" spans="1:7" x14ac:dyDescent="0.25">
      <c r="A8" t="s">
        <v>231</v>
      </c>
      <c r="B8" s="16">
        <v>0.47729001595454645</v>
      </c>
      <c r="C8">
        <v>0</v>
      </c>
      <c r="E8" s="13" t="s">
        <v>229</v>
      </c>
      <c r="F8">
        <v>0</v>
      </c>
      <c r="G8" s="16">
        <v>5.2400307681302799E-2</v>
      </c>
    </row>
    <row r="9" spans="1:7" x14ac:dyDescent="0.25">
      <c r="A9" t="s">
        <v>232</v>
      </c>
      <c r="B9" s="16">
        <v>2.5581129204898117E-2</v>
      </c>
      <c r="C9">
        <v>0</v>
      </c>
      <c r="E9" s="13" t="s">
        <v>239</v>
      </c>
      <c r="F9">
        <v>0</v>
      </c>
      <c r="G9" s="16">
        <v>6.6519346911093358</v>
      </c>
    </row>
    <row r="10" spans="1:7" x14ac:dyDescent="0.25">
      <c r="A10" t="s">
        <v>233</v>
      </c>
      <c r="B10" s="16">
        <v>2.844217655018277E-2</v>
      </c>
      <c r="C10">
        <v>0</v>
      </c>
      <c r="E10" s="13" t="s">
        <v>240</v>
      </c>
      <c r="F10">
        <v>0</v>
      </c>
      <c r="G10" s="16">
        <v>12.416853864719275</v>
      </c>
    </row>
    <row r="11" spans="1:7" x14ac:dyDescent="0.25">
      <c r="A11" t="s">
        <v>234</v>
      </c>
      <c r="B11" s="16">
        <v>1.0097814159828203E-2</v>
      </c>
      <c r="C11">
        <v>0</v>
      </c>
      <c r="E11" s="13" t="s">
        <v>387</v>
      </c>
      <c r="F11">
        <v>0</v>
      </c>
      <c r="G11" s="16">
        <v>1.0823798224150689</v>
      </c>
    </row>
    <row r="12" spans="1:7" x14ac:dyDescent="0.25">
      <c r="A12" t="s">
        <v>235</v>
      </c>
      <c r="B12" s="16">
        <v>4.7123132745864951E-3</v>
      </c>
      <c r="C12">
        <v>0</v>
      </c>
      <c r="E12" s="13" t="s">
        <v>250</v>
      </c>
      <c r="F12" s="16">
        <v>12.991342807326975</v>
      </c>
      <c r="G12" s="16">
        <v>32.494838926456936</v>
      </c>
    </row>
    <row r="13" spans="1:7" x14ac:dyDescent="0.25">
      <c r="A13" t="s">
        <v>236</v>
      </c>
      <c r="B13" s="16">
        <v>7.8594653543996168E-2</v>
      </c>
      <c r="C13">
        <v>0</v>
      </c>
      <c r="E13" t="s">
        <v>252</v>
      </c>
      <c r="F13">
        <v>0</v>
      </c>
      <c r="G13" s="16">
        <v>5.302582561874507</v>
      </c>
    </row>
    <row r="14" spans="1:7" x14ac:dyDescent="0.25">
      <c r="A14" s="13" t="s">
        <v>237</v>
      </c>
      <c r="B14" s="16">
        <v>18.478663318680287</v>
      </c>
      <c r="C14" s="16">
        <v>20.283100000000001</v>
      </c>
      <c r="E14" s="13" t="s">
        <v>253</v>
      </c>
      <c r="F14">
        <v>0</v>
      </c>
      <c r="G14" s="16">
        <v>7.703695088820993</v>
      </c>
    </row>
    <row r="15" spans="1:7" x14ac:dyDescent="0.25">
      <c r="A15" t="s">
        <v>238</v>
      </c>
      <c r="B15" s="16">
        <v>0.53737201020552416</v>
      </c>
      <c r="C15">
        <v>0</v>
      </c>
    </row>
    <row r="16" spans="1:7" x14ac:dyDescent="0.25">
      <c r="A16" s="13" t="s">
        <v>239</v>
      </c>
      <c r="B16">
        <v>0</v>
      </c>
      <c r="C16" s="16">
        <v>6.6519346911093358</v>
      </c>
    </row>
    <row r="17" spans="1:3" x14ac:dyDescent="0.25">
      <c r="A17" s="13" t="s">
        <v>240</v>
      </c>
      <c r="B17">
        <v>0</v>
      </c>
      <c r="C17" s="16">
        <v>12.416853864719275</v>
      </c>
    </row>
    <row r="18" spans="1:3" x14ac:dyDescent="0.25">
      <c r="A18" t="s">
        <v>241</v>
      </c>
      <c r="B18" s="16">
        <v>2.9674109877681811</v>
      </c>
      <c r="C18">
        <v>0</v>
      </c>
    </row>
    <row r="19" spans="1:3" x14ac:dyDescent="0.25">
      <c r="A19" s="13" t="s">
        <v>242</v>
      </c>
      <c r="B19">
        <v>0</v>
      </c>
      <c r="C19" s="16">
        <v>1.17258705819588E-2</v>
      </c>
    </row>
    <row r="20" spans="1:3" x14ac:dyDescent="0.25">
      <c r="A20" t="s">
        <v>243</v>
      </c>
      <c r="B20" s="16">
        <v>8.2297185402599865E-2</v>
      </c>
      <c r="C20">
        <v>0</v>
      </c>
    </row>
    <row r="21" spans="1:3" x14ac:dyDescent="0.25">
      <c r="A21" s="13" t="s">
        <v>387</v>
      </c>
      <c r="B21">
        <v>0</v>
      </c>
      <c r="C21" s="16">
        <v>1.0823798224150689</v>
      </c>
    </row>
    <row r="22" spans="1:3" x14ac:dyDescent="0.25">
      <c r="A22" s="13" t="s">
        <v>244</v>
      </c>
      <c r="B22" s="16">
        <v>0.61798622658148605</v>
      </c>
      <c r="C22" s="16">
        <v>0.11884624597430289</v>
      </c>
    </row>
    <row r="23" spans="1:3" x14ac:dyDescent="0.25">
      <c r="A23" t="s">
        <v>245</v>
      </c>
      <c r="B23" s="16">
        <v>4.0727850444640418E-2</v>
      </c>
      <c r="C23">
        <v>0</v>
      </c>
    </row>
    <row r="24" spans="1:3" x14ac:dyDescent="0.25">
      <c r="A24" t="s">
        <v>246</v>
      </c>
      <c r="B24" s="16">
        <v>1.9185846903673587E-2</v>
      </c>
      <c r="C24">
        <v>0</v>
      </c>
    </row>
    <row r="25" spans="1:3" x14ac:dyDescent="0.25">
      <c r="A25" t="s">
        <v>247</v>
      </c>
      <c r="B25" s="16">
        <v>2.4403050886251491E-2</v>
      </c>
      <c r="C25">
        <v>0</v>
      </c>
    </row>
    <row r="26" spans="1:3" x14ac:dyDescent="0.25">
      <c r="A26" t="s">
        <v>248</v>
      </c>
      <c r="B26" s="16">
        <v>9.9295172571643997E-3</v>
      </c>
      <c r="C26">
        <v>0</v>
      </c>
    </row>
    <row r="27" spans="1:3" x14ac:dyDescent="0.25">
      <c r="A27" s="13" t="s">
        <v>249</v>
      </c>
      <c r="B27" s="16">
        <v>34.960820481059869</v>
      </c>
      <c r="C27" s="16">
        <v>9.3455492212270119</v>
      </c>
    </row>
    <row r="28" spans="1:3" x14ac:dyDescent="0.25">
      <c r="A28" s="13" t="s">
        <v>250</v>
      </c>
      <c r="B28" s="16">
        <v>12.991342807326975</v>
      </c>
      <c r="C28" s="16">
        <v>32.494838926456936</v>
      </c>
    </row>
    <row r="29" spans="1:3" x14ac:dyDescent="0.25">
      <c r="A29" t="s">
        <v>251</v>
      </c>
      <c r="B29">
        <v>0</v>
      </c>
      <c r="C29" s="16">
        <v>2.6562368617681527</v>
      </c>
    </row>
    <row r="30" spans="1:3" x14ac:dyDescent="0.25">
      <c r="A30" t="s">
        <v>252</v>
      </c>
      <c r="B30">
        <v>0</v>
      </c>
      <c r="C30" s="16">
        <v>5.302582561874507</v>
      </c>
    </row>
    <row r="31" spans="1:3" x14ac:dyDescent="0.25">
      <c r="A31" s="13" t="s">
        <v>253</v>
      </c>
      <c r="B31">
        <v>0</v>
      </c>
      <c r="C31" s="16">
        <v>7.703695088820993</v>
      </c>
    </row>
    <row r="35" spans="1:3" ht="15.75" x14ac:dyDescent="0.25">
      <c r="A35" s="12" t="s">
        <v>222</v>
      </c>
      <c r="B35" s="12" t="s">
        <v>223</v>
      </c>
      <c r="C35" s="12" t="s">
        <v>224</v>
      </c>
    </row>
    <row r="36" spans="1:3" x14ac:dyDescent="0.25">
      <c r="A36" s="13" t="s">
        <v>237</v>
      </c>
      <c r="B36" s="16">
        <v>18.478663318680287</v>
      </c>
      <c r="C36" s="16">
        <v>20.283100000000001</v>
      </c>
    </row>
    <row r="37" spans="1:3" x14ac:dyDescent="0.25">
      <c r="A37" s="13" t="s">
        <v>239</v>
      </c>
      <c r="B37">
        <v>0</v>
      </c>
      <c r="C37" s="16">
        <v>6.6519346911093358</v>
      </c>
    </row>
    <row r="38" spans="1:3" x14ac:dyDescent="0.25">
      <c r="A38" s="13" t="s">
        <v>240</v>
      </c>
      <c r="B38">
        <v>0</v>
      </c>
      <c r="C38" s="16">
        <v>12.416853864719275</v>
      </c>
    </row>
    <row r="39" spans="1:3" x14ac:dyDescent="0.25">
      <c r="A39" t="s">
        <v>241</v>
      </c>
      <c r="B39" s="16">
        <v>2.9674109877681811</v>
      </c>
      <c r="C39">
        <v>0</v>
      </c>
    </row>
    <row r="40" spans="1:3" x14ac:dyDescent="0.25">
      <c r="A40" s="13" t="s">
        <v>387</v>
      </c>
      <c r="B40">
        <v>0</v>
      </c>
      <c r="C40" s="16">
        <v>1.0823798224150689</v>
      </c>
    </row>
    <row r="41" spans="1:3" x14ac:dyDescent="0.25">
      <c r="A41" s="13" t="s">
        <v>249</v>
      </c>
      <c r="B41" s="16">
        <v>34.960820481059869</v>
      </c>
      <c r="C41" s="16">
        <v>9.3455492212270119</v>
      </c>
    </row>
    <row r="42" spans="1:3" x14ac:dyDescent="0.25">
      <c r="A42" s="13" t="s">
        <v>250</v>
      </c>
      <c r="B42" s="16">
        <v>12.991342807326975</v>
      </c>
      <c r="C42" s="16">
        <v>32.494838926456936</v>
      </c>
    </row>
    <row r="43" spans="1:3" x14ac:dyDescent="0.25">
      <c r="A43" t="s">
        <v>251</v>
      </c>
      <c r="B43">
        <v>0</v>
      </c>
      <c r="C43" s="16">
        <v>2.6562368617681527</v>
      </c>
    </row>
    <row r="44" spans="1:3" x14ac:dyDescent="0.25">
      <c r="A44" t="s">
        <v>252</v>
      </c>
      <c r="B44">
        <v>0</v>
      </c>
      <c r="C44" s="16">
        <v>5.302582561874507</v>
      </c>
    </row>
    <row r="45" spans="1:3" x14ac:dyDescent="0.25">
      <c r="A45" s="13" t="s">
        <v>253</v>
      </c>
      <c r="B45">
        <v>0</v>
      </c>
      <c r="C45" s="16">
        <v>7.703695088820993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88585-C9B0-47E5-A818-88C6F378AE7B}">
  <dimension ref="A1:K63"/>
  <sheetViews>
    <sheetView tabSelected="1" workbookViewId="0">
      <selection activeCell="K2" activeCellId="1" sqref="G2:G14 K2:K14"/>
    </sheetView>
  </sheetViews>
  <sheetFormatPr defaultRowHeight="15" x14ac:dyDescent="0.25"/>
  <cols>
    <col min="1" max="1" width="14.28515625" bestFit="1" customWidth="1"/>
    <col min="2" max="2" width="85.28515625" customWidth="1"/>
    <col min="3" max="3" width="11.28515625" bestFit="1" customWidth="1"/>
    <col min="4" max="4" width="11" style="1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 x14ac:dyDescent="0.25">
      <c r="A1" s="9" t="s">
        <v>219</v>
      </c>
      <c r="B1" s="9" t="s">
        <v>220</v>
      </c>
      <c r="C1" s="9" t="s">
        <v>222</v>
      </c>
      <c r="D1" s="9"/>
      <c r="E1" s="9" t="s">
        <v>221</v>
      </c>
      <c r="G1" s="9" t="s">
        <v>222</v>
      </c>
      <c r="H1" s="9" t="s">
        <v>313</v>
      </c>
      <c r="I1" s="9" t="s">
        <v>314</v>
      </c>
      <c r="J1" s="9" t="s">
        <v>315</v>
      </c>
      <c r="K1" s="9" t="s">
        <v>219</v>
      </c>
    </row>
    <row r="2" spans="1:11" x14ac:dyDescent="0.25">
      <c r="A2" s="15">
        <v>3.1222320844729499E-2</v>
      </c>
      <c r="B2" t="s">
        <v>338</v>
      </c>
      <c r="C2" s="1" t="s">
        <v>308</v>
      </c>
      <c r="D2" s="1" t="s">
        <v>386</v>
      </c>
      <c r="E2" s="1">
        <v>1</v>
      </c>
      <c r="G2" s="17" t="s">
        <v>308</v>
      </c>
      <c r="H2" s="1">
        <v>42</v>
      </c>
      <c r="I2" s="1">
        <f>SUM(E2:E43)</f>
        <v>75</v>
      </c>
      <c r="J2" s="18">
        <f>I2/H2</f>
        <v>1.7857142857142858</v>
      </c>
      <c r="K2" s="16">
        <f>SUM(A2:A43)</f>
        <v>65.704685263077408</v>
      </c>
    </row>
    <row r="3" spans="1:11" x14ac:dyDescent="0.25">
      <c r="A3" s="15">
        <v>2.11779868365733E-2</v>
      </c>
      <c r="B3" t="s">
        <v>340</v>
      </c>
      <c r="C3" s="1" t="s">
        <v>308</v>
      </c>
      <c r="D3" s="1" t="s">
        <v>386</v>
      </c>
      <c r="E3" s="1">
        <v>1</v>
      </c>
      <c r="G3" s="17" t="s">
        <v>230</v>
      </c>
      <c r="H3" s="1">
        <v>1</v>
      </c>
      <c r="I3" s="1">
        <v>1</v>
      </c>
      <c r="J3" s="1">
        <f t="shared" ref="J3:J8" si="0">I3/H3</f>
        <v>1</v>
      </c>
      <c r="K3" s="16">
        <v>0.15096888378891099</v>
      </c>
    </row>
    <row r="4" spans="1:11" x14ac:dyDescent="0.25">
      <c r="A4" s="15">
        <v>6.5293000000000001</v>
      </c>
      <c r="B4" t="s">
        <v>332</v>
      </c>
      <c r="C4" s="1" t="s">
        <v>308</v>
      </c>
      <c r="D4" s="1" t="s">
        <v>385</v>
      </c>
      <c r="E4" s="1">
        <v>11</v>
      </c>
      <c r="G4" s="17" t="s">
        <v>309</v>
      </c>
      <c r="H4" s="1">
        <v>7</v>
      </c>
      <c r="I4" s="1">
        <f>SUM(E45:E51)</f>
        <v>30</v>
      </c>
      <c r="J4" s="18">
        <f t="shared" si="0"/>
        <v>4.2857142857142856</v>
      </c>
      <c r="K4" s="16">
        <v>20.283100000000001</v>
      </c>
    </row>
    <row r="5" spans="1:11" x14ac:dyDescent="0.25">
      <c r="A5" s="15">
        <v>4.1843907021381903E-2</v>
      </c>
      <c r="B5" t="s">
        <v>343</v>
      </c>
      <c r="C5" s="1" t="s">
        <v>308</v>
      </c>
      <c r="D5" s="1" t="s">
        <v>385</v>
      </c>
      <c r="E5" s="1">
        <v>1</v>
      </c>
      <c r="G5" s="17" t="s">
        <v>242</v>
      </c>
      <c r="H5" s="1">
        <v>1</v>
      </c>
      <c r="I5" s="1">
        <v>1</v>
      </c>
      <c r="J5" s="1">
        <f t="shared" si="0"/>
        <v>1</v>
      </c>
      <c r="K5" s="16">
        <v>1.17258705819588E-2</v>
      </c>
    </row>
    <row r="6" spans="1:11" x14ac:dyDescent="0.25">
      <c r="A6" s="15">
        <v>3.2563104930829E-2</v>
      </c>
      <c r="B6" t="s">
        <v>349</v>
      </c>
      <c r="C6" s="1" t="s">
        <v>308</v>
      </c>
      <c r="D6" s="1" t="s">
        <v>385</v>
      </c>
      <c r="E6" s="1">
        <v>1</v>
      </c>
      <c r="G6" s="17" t="s">
        <v>244</v>
      </c>
      <c r="H6" s="1">
        <v>2</v>
      </c>
      <c r="I6" s="1">
        <f>SUM(E53:E54)</f>
        <v>4</v>
      </c>
      <c r="J6" s="1">
        <f t="shared" si="0"/>
        <v>2</v>
      </c>
      <c r="K6" s="16">
        <v>0.11884624597430289</v>
      </c>
    </row>
    <row r="7" spans="1:11" x14ac:dyDescent="0.25">
      <c r="A7" s="15">
        <v>4.8227679157124802E-2</v>
      </c>
      <c r="B7" t="s">
        <v>352</v>
      </c>
      <c r="C7" s="1" t="s">
        <v>308</v>
      </c>
      <c r="D7" s="1" t="s">
        <v>385</v>
      </c>
      <c r="E7" s="1">
        <v>1</v>
      </c>
      <c r="G7" s="17" t="s">
        <v>249</v>
      </c>
      <c r="H7" s="1">
        <v>7</v>
      </c>
      <c r="I7" s="1">
        <v>26</v>
      </c>
      <c r="J7" s="18">
        <f t="shared" si="0"/>
        <v>3.7142857142857144</v>
      </c>
      <c r="K7" s="16">
        <v>9.3455492212270119</v>
      </c>
    </row>
    <row r="8" spans="1:11" x14ac:dyDescent="0.25">
      <c r="A8" s="15">
        <v>6.1600000000000002E-2</v>
      </c>
      <c r="B8" t="s">
        <v>321</v>
      </c>
      <c r="C8" s="1" t="s">
        <v>308</v>
      </c>
      <c r="D8" s="1" t="s">
        <v>383</v>
      </c>
      <c r="E8" s="1">
        <v>2</v>
      </c>
      <c r="G8" s="17" t="s">
        <v>251</v>
      </c>
      <c r="H8" s="1">
        <v>2</v>
      </c>
      <c r="I8" s="1">
        <v>2</v>
      </c>
      <c r="J8" s="1">
        <f t="shared" si="0"/>
        <v>1</v>
      </c>
      <c r="K8" s="16">
        <v>2.6562368617681527</v>
      </c>
    </row>
    <row r="9" spans="1:11" x14ac:dyDescent="0.25">
      <c r="A9" s="15">
        <v>0.4365</v>
      </c>
      <c r="B9" t="s">
        <v>323</v>
      </c>
      <c r="C9" s="1" t="s">
        <v>308</v>
      </c>
      <c r="D9" s="1" t="s">
        <v>383</v>
      </c>
      <c r="E9" s="1">
        <v>2</v>
      </c>
      <c r="G9" s="17" t="s">
        <v>386</v>
      </c>
      <c r="I9" s="1">
        <v>2</v>
      </c>
      <c r="K9" s="20">
        <f>SUM(A2:A3)</f>
        <v>5.2400307681302799E-2</v>
      </c>
    </row>
    <row r="10" spans="1:11" x14ac:dyDescent="0.25">
      <c r="A10" s="15">
        <v>4.3205</v>
      </c>
      <c r="B10" t="s">
        <v>326</v>
      </c>
      <c r="C10" s="1" t="s">
        <v>308</v>
      </c>
      <c r="D10" s="1" t="s">
        <v>383</v>
      </c>
      <c r="E10" s="1">
        <v>3</v>
      </c>
      <c r="G10" s="17" t="s">
        <v>385</v>
      </c>
      <c r="K10" s="20">
        <f>SUM(A4:A7)</f>
        <v>6.6519346911093358</v>
      </c>
    </row>
    <row r="11" spans="1:11" x14ac:dyDescent="0.25">
      <c r="A11" s="15">
        <v>0.28610000000000002</v>
      </c>
      <c r="B11" t="s">
        <v>329</v>
      </c>
      <c r="C11" s="1" t="s">
        <v>308</v>
      </c>
      <c r="D11" s="1" t="s">
        <v>383</v>
      </c>
      <c r="E11" s="1">
        <v>3</v>
      </c>
      <c r="G11" s="17" t="s">
        <v>383</v>
      </c>
      <c r="K11" s="20">
        <f>SUM(A8:A14)</f>
        <v>12.416853864719275</v>
      </c>
    </row>
    <row r="12" spans="1:11" x14ac:dyDescent="0.25">
      <c r="A12" s="15">
        <v>4.556</v>
      </c>
      <c r="B12" t="s">
        <v>330</v>
      </c>
      <c r="C12" s="1" t="s">
        <v>308</v>
      </c>
      <c r="D12" s="1" t="s">
        <v>383</v>
      </c>
      <c r="E12" s="1">
        <v>4</v>
      </c>
      <c r="G12" s="17" t="s">
        <v>384</v>
      </c>
      <c r="K12" s="20">
        <f>SUM(A15:A17)</f>
        <v>1.0823798224150689</v>
      </c>
    </row>
    <row r="13" spans="1:11" x14ac:dyDescent="0.25">
      <c r="A13" s="15">
        <v>2.62789246349005</v>
      </c>
      <c r="B13" t="s">
        <v>333</v>
      </c>
      <c r="C13" s="1" t="s">
        <v>308</v>
      </c>
      <c r="D13" s="1" t="s">
        <v>383</v>
      </c>
      <c r="E13" s="1">
        <v>1</v>
      </c>
      <c r="G13" s="17" t="s">
        <v>381</v>
      </c>
      <c r="K13" s="20">
        <f>SUM(A18:A34)</f>
        <v>32.494838926456936</v>
      </c>
    </row>
    <row r="14" spans="1:11" x14ac:dyDescent="0.25">
      <c r="A14" s="15">
        <v>0.128261401229225</v>
      </c>
      <c r="B14" t="s">
        <v>346</v>
      </c>
      <c r="C14" s="1" t="s">
        <v>308</v>
      </c>
      <c r="D14" s="1" t="s">
        <v>383</v>
      </c>
      <c r="E14" s="1">
        <v>1</v>
      </c>
      <c r="G14" s="17" t="s">
        <v>382</v>
      </c>
      <c r="K14" s="20">
        <f>SUM(A37:A43)</f>
        <v>7.703695088820993</v>
      </c>
    </row>
    <row r="15" spans="1:11" x14ac:dyDescent="0.25">
      <c r="A15" s="15">
        <v>5.4100000000000002E-2</v>
      </c>
      <c r="B15" t="s">
        <v>322</v>
      </c>
      <c r="C15" s="1" t="s">
        <v>308</v>
      </c>
      <c r="D15" s="1" t="s">
        <v>384</v>
      </c>
      <c r="E15" s="1">
        <v>2</v>
      </c>
    </row>
    <row r="16" spans="1:11" x14ac:dyDescent="0.25">
      <c r="A16" s="15">
        <v>0.260543018183232</v>
      </c>
      <c r="B16" t="s">
        <v>341</v>
      </c>
      <c r="C16" s="1" t="s">
        <v>308</v>
      </c>
      <c r="D16" s="1" t="s">
        <v>384</v>
      </c>
      <c r="E16" s="1">
        <v>1</v>
      </c>
    </row>
    <row r="17" spans="1:5" x14ac:dyDescent="0.25">
      <c r="A17" s="15">
        <v>0.76773680423183699</v>
      </c>
      <c r="B17" t="s">
        <v>342</v>
      </c>
      <c r="C17" s="1" t="s">
        <v>308</v>
      </c>
      <c r="D17" s="1" t="s">
        <v>384</v>
      </c>
      <c r="E17" s="1">
        <v>1</v>
      </c>
    </row>
    <row r="18" spans="1:5" x14ac:dyDescent="0.25">
      <c r="A18" s="15">
        <v>3.4226000000000001</v>
      </c>
      <c r="B18" t="s">
        <v>316</v>
      </c>
      <c r="C18" s="1" t="s">
        <v>308</v>
      </c>
      <c r="D18" s="1" t="s">
        <v>381</v>
      </c>
      <c r="E18" s="1">
        <v>2</v>
      </c>
    </row>
    <row r="19" spans="1:5" x14ac:dyDescent="0.25">
      <c r="A19" s="15">
        <v>0.12609999999999999</v>
      </c>
      <c r="B19" t="s">
        <v>318</v>
      </c>
      <c r="C19" s="1" t="s">
        <v>308</v>
      </c>
      <c r="D19" s="1" t="s">
        <v>381</v>
      </c>
      <c r="E19" s="1">
        <v>2</v>
      </c>
    </row>
    <row r="20" spans="1:5" x14ac:dyDescent="0.25">
      <c r="A20" s="15">
        <v>0.37859999999999999</v>
      </c>
      <c r="B20" t="s">
        <v>319</v>
      </c>
      <c r="C20" s="1" t="s">
        <v>308</v>
      </c>
      <c r="D20" s="1" t="s">
        <v>381</v>
      </c>
      <c r="E20" s="1">
        <v>2</v>
      </c>
    </row>
    <row r="21" spans="1:5" x14ac:dyDescent="0.25">
      <c r="A21" s="15">
        <v>8.3721999999999994</v>
      </c>
      <c r="B21" t="s">
        <v>325</v>
      </c>
      <c r="C21" s="1" t="s">
        <v>308</v>
      </c>
      <c r="D21" s="1" t="s">
        <v>381</v>
      </c>
      <c r="E21" s="1">
        <v>3</v>
      </c>
    </row>
    <row r="22" spans="1:5" x14ac:dyDescent="0.25">
      <c r="A22" s="15">
        <v>0.49809999999999999</v>
      </c>
      <c r="B22" t="s">
        <v>331</v>
      </c>
      <c r="C22" s="1" t="s">
        <v>308</v>
      </c>
      <c r="D22" s="1" t="s">
        <v>381</v>
      </c>
      <c r="E22" s="1">
        <v>4</v>
      </c>
    </row>
    <row r="23" spans="1:5" x14ac:dyDescent="0.25">
      <c r="A23" s="15">
        <v>5.2442094608472001</v>
      </c>
      <c r="B23" t="s">
        <v>337</v>
      </c>
      <c r="C23" s="1" t="s">
        <v>308</v>
      </c>
      <c r="D23" s="1" t="s">
        <v>381</v>
      </c>
      <c r="E23" s="1">
        <v>1</v>
      </c>
    </row>
    <row r="24" spans="1:5" x14ac:dyDescent="0.25">
      <c r="A24" s="15">
        <v>4.1843907021381903E-2</v>
      </c>
      <c r="B24" t="s">
        <v>344</v>
      </c>
      <c r="C24" s="1" t="s">
        <v>308</v>
      </c>
      <c r="D24" s="1" t="s">
        <v>381</v>
      </c>
      <c r="E24" s="1">
        <v>1</v>
      </c>
    </row>
    <row r="25" spans="1:5" x14ac:dyDescent="0.25">
      <c r="A25" s="15">
        <v>1.47601750022484E-2</v>
      </c>
      <c r="B25" t="s">
        <v>345</v>
      </c>
      <c r="C25" s="1" t="s">
        <v>308</v>
      </c>
      <c r="D25" s="1" t="s">
        <v>381</v>
      </c>
      <c r="E25" s="1">
        <v>1</v>
      </c>
    </row>
    <row r="26" spans="1:5" x14ac:dyDescent="0.25">
      <c r="A26" s="15">
        <v>4.0796226165011502</v>
      </c>
      <c r="B26" t="s">
        <v>347</v>
      </c>
      <c r="C26" s="1" t="s">
        <v>308</v>
      </c>
      <c r="D26" s="1" t="s">
        <v>381</v>
      </c>
      <c r="E26" s="1">
        <v>1</v>
      </c>
    </row>
    <row r="27" spans="1:5" x14ac:dyDescent="0.25">
      <c r="A27" s="15">
        <v>4.0796226165011502</v>
      </c>
      <c r="B27" t="s">
        <v>348</v>
      </c>
      <c r="C27" s="1" t="s">
        <v>308</v>
      </c>
      <c r="D27" s="1" t="s">
        <v>381</v>
      </c>
      <c r="E27" s="1">
        <v>1</v>
      </c>
    </row>
    <row r="28" spans="1:5" x14ac:dyDescent="0.25">
      <c r="A28" s="15">
        <v>4.0796226165011502</v>
      </c>
      <c r="B28" t="s">
        <v>350</v>
      </c>
      <c r="C28" s="1" t="s">
        <v>308</v>
      </c>
      <c r="D28" s="1" t="s">
        <v>381</v>
      </c>
      <c r="E28" s="1">
        <v>1</v>
      </c>
    </row>
    <row r="29" spans="1:5" x14ac:dyDescent="0.25">
      <c r="A29" s="15">
        <v>3.58111976637943E-2</v>
      </c>
      <c r="B29" t="s">
        <v>351</v>
      </c>
      <c r="C29" s="1" t="s">
        <v>308</v>
      </c>
      <c r="D29" s="1" t="s">
        <v>381</v>
      </c>
      <c r="E29" s="1">
        <v>1</v>
      </c>
    </row>
    <row r="30" spans="1:5" x14ac:dyDescent="0.25">
      <c r="A30" s="15">
        <v>0.10291663319960601</v>
      </c>
      <c r="B30" t="s">
        <v>353</v>
      </c>
      <c r="C30" s="1" t="s">
        <v>308</v>
      </c>
      <c r="D30" s="1" t="s">
        <v>381</v>
      </c>
      <c r="E30" s="1">
        <v>1</v>
      </c>
    </row>
    <row r="31" spans="1:5" x14ac:dyDescent="0.25">
      <c r="A31" s="15">
        <v>0.10291663319960601</v>
      </c>
      <c r="B31" t="s">
        <v>354</v>
      </c>
      <c r="C31" s="1" t="s">
        <v>308</v>
      </c>
      <c r="D31" s="1" t="s">
        <v>381</v>
      </c>
      <c r="E31" s="1">
        <v>1</v>
      </c>
    </row>
    <row r="32" spans="1:5" x14ac:dyDescent="0.25">
      <c r="A32" s="15">
        <v>1.6907128298281999</v>
      </c>
      <c r="B32" t="s">
        <v>355</v>
      </c>
      <c r="C32" s="1" t="s">
        <v>308</v>
      </c>
      <c r="D32" s="1" t="s">
        <v>381</v>
      </c>
      <c r="E32" s="1">
        <v>1</v>
      </c>
    </row>
    <row r="33" spans="1:5" x14ac:dyDescent="0.25">
      <c r="A33" s="15">
        <v>0.112600120095725</v>
      </c>
      <c r="B33" t="s">
        <v>356</v>
      </c>
      <c r="C33" s="1" t="s">
        <v>308</v>
      </c>
      <c r="D33" s="1" t="s">
        <v>381</v>
      </c>
      <c r="E33" s="1">
        <v>1</v>
      </c>
    </row>
    <row r="34" spans="1:5" x14ac:dyDescent="0.25">
      <c r="A34" s="15">
        <v>0.112600120095725</v>
      </c>
      <c r="B34" t="s">
        <v>357</v>
      </c>
      <c r="C34" s="1" t="s">
        <v>308</v>
      </c>
      <c r="D34" s="1" t="s">
        <v>381</v>
      </c>
      <c r="E34" s="1">
        <v>1</v>
      </c>
    </row>
    <row r="35" spans="1:5" x14ac:dyDescent="0.25">
      <c r="A35" s="15">
        <v>5.2938000000000001</v>
      </c>
      <c r="B35" t="s">
        <v>328</v>
      </c>
      <c r="C35" s="1" t="s">
        <v>308</v>
      </c>
      <c r="D35" s="1" t="s">
        <v>310</v>
      </c>
      <c r="E35" s="1">
        <v>1</v>
      </c>
    </row>
    <row r="36" spans="1:5" x14ac:dyDescent="0.25">
      <c r="A36" s="15">
        <v>8.7825618745074208E-3</v>
      </c>
      <c r="B36" t="s">
        <v>339</v>
      </c>
      <c r="C36" s="1" t="s">
        <v>308</v>
      </c>
      <c r="D36" s="1" t="s">
        <v>310</v>
      </c>
      <c r="E36" s="1">
        <v>1</v>
      </c>
    </row>
    <row r="37" spans="1:5" x14ac:dyDescent="0.25">
      <c r="A37" s="15">
        <v>1.7196</v>
      </c>
      <c r="B37" t="s">
        <v>317</v>
      </c>
      <c r="C37" s="1" t="s">
        <v>308</v>
      </c>
      <c r="D37" s="1" t="s">
        <v>382</v>
      </c>
      <c r="E37" s="1">
        <v>2</v>
      </c>
    </row>
    <row r="38" spans="1:5" x14ac:dyDescent="0.25">
      <c r="A38" s="15">
        <v>2.7866</v>
      </c>
      <c r="B38" t="s">
        <v>320</v>
      </c>
      <c r="C38" s="1" t="s">
        <v>308</v>
      </c>
      <c r="D38" s="1" t="s">
        <v>382</v>
      </c>
      <c r="E38" s="1">
        <v>2</v>
      </c>
    </row>
    <row r="39" spans="1:5" x14ac:dyDescent="0.25">
      <c r="A39" s="15">
        <v>2.6309</v>
      </c>
      <c r="B39" t="s">
        <v>324</v>
      </c>
      <c r="C39" s="1" t="s">
        <v>308</v>
      </c>
      <c r="D39" s="1" t="s">
        <v>382</v>
      </c>
      <c r="E39" s="1">
        <v>2</v>
      </c>
    </row>
    <row r="40" spans="1:5" x14ac:dyDescent="0.25">
      <c r="A40" s="15">
        <v>0.48809999999999998</v>
      </c>
      <c r="B40" t="s">
        <v>327</v>
      </c>
      <c r="C40" s="1" t="s">
        <v>308</v>
      </c>
      <c r="D40" s="1" t="s">
        <v>382</v>
      </c>
      <c r="E40" s="1">
        <v>3</v>
      </c>
    </row>
    <row r="41" spans="1:5" x14ac:dyDescent="0.25">
      <c r="A41" s="15">
        <v>2.4308954361996898E-3</v>
      </c>
      <c r="B41" t="s">
        <v>334</v>
      </c>
      <c r="C41" s="1" t="s">
        <v>308</v>
      </c>
      <c r="D41" s="1" t="s">
        <v>382</v>
      </c>
      <c r="E41" s="1">
        <v>1</v>
      </c>
    </row>
    <row r="42" spans="1:5" x14ac:dyDescent="0.25">
      <c r="A42" s="15">
        <v>3.8032096692396898E-2</v>
      </c>
      <c r="B42" t="s">
        <v>335</v>
      </c>
      <c r="C42" s="1" t="s">
        <v>308</v>
      </c>
      <c r="D42" s="1" t="s">
        <v>382</v>
      </c>
      <c r="E42" s="1">
        <v>1</v>
      </c>
    </row>
    <row r="43" spans="1:5" x14ac:dyDescent="0.25">
      <c r="A43" s="15">
        <v>3.8032096692396898E-2</v>
      </c>
      <c r="B43" t="s">
        <v>336</v>
      </c>
      <c r="C43" s="1" t="s">
        <v>308</v>
      </c>
      <c r="D43" s="1" t="s">
        <v>382</v>
      </c>
      <c r="E43" s="1">
        <v>1</v>
      </c>
    </row>
    <row r="44" spans="1:5" x14ac:dyDescent="0.25">
      <c r="A44" s="15">
        <v>0.15096888378891099</v>
      </c>
      <c r="B44" t="s">
        <v>358</v>
      </c>
      <c r="C44" s="1" t="s">
        <v>230</v>
      </c>
      <c r="E44" s="1">
        <v>1</v>
      </c>
    </row>
    <row r="45" spans="1:5" x14ac:dyDescent="0.25">
      <c r="A45" s="15">
        <v>5.077</v>
      </c>
      <c r="B45" t="s">
        <v>359</v>
      </c>
      <c r="C45" s="1" t="s">
        <v>309</v>
      </c>
      <c r="E45" s="1">
        <v>2</v>
      </c>
    </row>
    <row r="46" spans="1:5" x14ac:dyDescent="0.25">
      <c r="A46" s="15">
        <v>4.7986000000000004</v>
      </c>
      <c r="B46" t="s">
        <v>360</v>
      </c>
      <c r="C46" s="1" t="s">
        <v>309</v>
      </c>
      <c r="E46" s="1">
        <v>2</v>
      </c>
    </row>
    <row r="47" spans="1:5" x14ac:dyDescent="0.25">
      <c r="A47" s="15">
        <v>2.399</v>
      </c>
      <c r="B47" t="s">
        <v>361</v>
      </c>
      <c r="C47" s="1" t="s">
        <v>309</v>
      </c>
      <c r="E47" s="1">
        <v>2</v>
      </c>
    </row>
    <row r="48" spans="1:5" x14ac:dyDescent="0.25">
      <c r="A48" s="15">
        <v>2.3321000000000001</v>
      </c>
      <c r="B48" t="s">
        <v>362</v>
      </c>
      <c r="C48" s="1" t="s">
        <v>309</v>
      </c>
      <c r="E48" s="1">
        <v>2</v>
      </c>
    </row>
    <row r="49" spans="1:5" x14ac:dyDescent="0.25">
      <c r="A49" s="15">
        <v>2.3477999999999999</v>
      </c>
      <c r="B49" t="s">
        <v>363</v>
      </c>
      <c r="C49" s="1" t="s">
        <v>309</v>
      </c>
      <c r="E49" s="1">
        <v>3</v>
      </c>
    </row>
    <row r="50" spans="1:5" x14ac:dyDescent="0.25">
      <c r="A50" s="15">
        <v>1.2998000000000001</v>
      </c>
      <c r="B50" t="s">
        <v>364</v>
      </c>
      <c r="C50" s="1" t="s">
        <v>309</v>
      </c>
      <c r="E50" s="1">
        <v>9</v>
      </c>
    </row>
    <row r="51" spans="1:5" x14ac:dyDescent="0.25">
      <c r="A51" s="15">
        <v>2.0287999999999999</v>
      </c>
      <c r="B51" t="s">
        <v>365</v>
      </c>
      <c r="C51" s="1" t="s">
        <v>309</v>
      </c>
      <c r="E51" s="1">
        <v>10</v>
      </c>
    </row>
    <row r="52" spans="1:5" x14ac:dyDescent="0.25">
      <c r="A52" s="15">
        <v>1.17258705819588E-2</v>
      </c>
      <c r="B52" t="s">
        <v>366</v>
      </c>
      <c r="C52" s="1" t="s">
        <v>242</v>
      </c>
      <c r="E52" s="1">
        <v>1</v>
      </c>
    </row>
    <row r="53" spans="1:5" x14ac:dyDescent="0.25">
      <c r="A53" s="15">
        <v>4.6462459743028903E-3</v>
      </c>
      <c r="B53" t="s">
        <v>367</v>
      </c>
      <c r="C53" s="1" t="s">
        <v>244</v>
      </c>
      <c r="E53" s="1">
        <v>1</v>
      </c>
    </row>
    <row r="54" spans="1:5" x14ac:dyDescent="0.25">
      <c r="A54" s="15">
        <v>0.1142</v>
      </c>
      <c r="B54" t="s">
        <v>368</v>
      </c>
      <c r="C54" s="1" t="s">
        <v>244</v>
      </c>
      <c r="E54" s="1">
        <v>3</v>
      </c>
    </row>
    <row r="55" spans="1:5" x14ac:dyDescent="0.25">
      <c r="A55" s="15">
        <v>1.37E-2</v>
      </c>
      <c r="B55" t="s">
        <v>369</v>
      </c>
      <c r="C55" s="1" t="s">
        <v>249</v>
      </c>
      <c r="E55" s="1">
        <v>2</v>
      </c>
    </row>
    <row r="56" spans="1:5" x14ac:dyDescent="0.25">
      <c r="A56" s="15">
        <v>9.2887000000000004</v>
      </c>
      <c r="B56" t="s">
        <v>370</v>
      </c>
      <c r="C56" s="1" t="s">
        <v>249</v>
      </c>
      <c r="E56" s="1">
        <v>19</v>
      </c>
    </row>
    <row r="57" spans="1:5" x14ac:dyDescent="0.25">
      <c r="A57" s="15">
        <v>4.3244001394965401E-3</v>
      </c>
      <c r="B57" t="s">
        <v>371</v>
      </c>
      <c r="C57" s="1" t="s">
        <v>249</v>
      </c>
      <c r="E57" s="1">
        <v>1</v>
      </c>
    </row>
    <row r="58" spans="1:5" x14ac:dyDescent="0.25">
      <c r="A58" s="15">
        <v>1.3251134956849601E-2</v>
      </c>
      <c r="B58" t="s">
        <v>372</v>
      </c>
      <c r="C58" s="1" t="s">
        <v>249</v>
      </c>
      <c r="E58" s="1">
        <v>1</v>
      </c>
    </row>
    <row r="59" spans="1:5" x14ac:dyDescent="0.25">
      <c r="A59" s="15">
        <v>7.0790731616167902E-3</v>
      </c>
      <c r="B59" t="s">
        <v>373</v>
      </c>
      <c r="C59" s="1" t="s">
        <v>249</v>
      </c>
      <c r="E59" s="1">
        <v>1</v>
      </c>
    </row>
    <row r="60" spans="1:5" x14ac:dyDescent="0.25">
      <c r="A60" s="15">
        <v>7.0790731616167902E-3</v>
      </c>
      <c r="B60" t="s">
        <v>374</v>
      </c>
      <c r="C60" s="1" t="s">
        <v>249</v>
      </c>
      <c r="E60" s="1">
        <v>1</v>
      </c>
    </row>
    <row r="61" spans="1:5" x14ac:dyDescent="0.25">
      <c r="A61" s="15">
        <v>1.1415539807431501E-2</v>
      </c>
      <c r="B61" t="s">
        <v>375</v>
      </c>
      <c r="C61" s="1" t="s">
        <v>249</v>
      </c>
      <c r="E61" s="1">
        <v>1</v>
      </c>
    </row>
    <row r="62" spans="1:5" x14ac:dyDescent="0.25">
      <c r="A62" s="15">
        <v>2.62789246349005</v>
      </c>
      <c r="B62" t="s">
        <v>376</v>
      </c>
      <c r="C62" s="1" t="s">
        <v>251</v>
      </c>
      <c r="E62" s="1">
        <v>1</v>
      </c>
    </row>
    <row r="63" spans="1:5" x14ac:dyDescent="0.25">
      <c r="A63" s="15">
        <v>2.83443982781026E-2</v>
      </c>
      <c r="B63" t="s">
        <v>377</v>
      </c>
      <c r="C63" s="1" t="s">
        <v>251</v>
      </c>
      <c r="E63" s="1">
        <v>1</v>
      </c>
    </row>
  </sheetData>
  <conditionalFormatting sqref="A2:A6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27_Walterinnesia_egyptia_Liverp</vt:lpstr>
      <vt:lpstr>for 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2018-01-09T23:18:04Z</dcterms:created>
  <dcterms:modified xsi:type="dcterms:W3CDTF">2019-10-24T15:00:13Z</dcterms:modified>
</cp:coreProperties>
</file>